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192.168.1.161\Auditoria\SIGMEL REPARABLES\SST Y MA\SGSSO A.2.5\"/>
    </mc:Choice>
  </mc:AlternateContent>
  <xr:revisionPtr revIDLastSave="0" documentId="13_ncr:1_{07CAB302-FFBB-4841-8942-36CD23427508}" xr6:coauthVersionLast="47" xr6:coauthVersionMax="47" xr10:uidLastSave="{00000000-0000-0000-0000-000000000000}"/>
  <bookViews>
    <workbookView xWindow="-108" yWindow="-108" windowWidth="23256" windowHeight="12456" tabRatio="883" xr2:uid="{00000000-000D-0000-FFFF-FFFF00000000}"/>
  </bookViews>
  <sheets>
    <sheet name="Chutes" sheetId="1" r:id="rId1"/>
    <sheet name="Maestranza" sheetId="4" state="hidden" r:id="rId2"/>
    <sheet name="Levantamiento en terreno" sheetId="9" state="hidden" r:id="rId3"/>
    <sheet name="Tornillo" sheetId="8" state="hidden" r:id="rId4"/>
    <sheet name="Emergencia " sheetId="10" state="hidden" r:id="rId5"/>
    <sheet name="Bodega" sheetId="5" state="hidden" r:id="rId6"/>
    <sheet name="Administración" sheetId="6" state="hidden" r:id="rId7"/>
    <sheet name="Ventas" sheetId="7" state="hidden" r:id="rId8"/>
    <sheet name="Contratistas-visitas" sheetId="3" state="hidden" r:id="rId9"/>
    <sheet name="TABLA DATOS" sheetId="12" r:id="rId10"/>
  </sheets>
  <externalReferences>
    <externalReference r:id="rId11"/>
    <externalReference r:id="rId12"/>
    <externalReference r:id="rId13"/>
  </externalReferences>
  <definedNames>
    <definedName name="_xlnm._FilterDatabase" localSheetId="0" hidden="1">Chutes!$E$3:$G$92</definedName>
    <definedName name="_xlnm._FilterDatabase" localSheetId="1" hidden="1">Maestranza!$A$4:$O$151</definedName>
    <definedName name="_xlnm.Print_Area" localSheetId="0">Chutes!$A$1:$AF$92</definedName>
    <definedName name="Print_Area" localSheetId="6">Administración!$A$3:$P$26</definedName>
    <definedName name="Print_Area" localSheetId="5">Bodega!$A$1:$P$28</definedName>
    <definedName name="Print_Area" localSheetId="0">Chutes!$A$1:$R$92</definedName>
    <definedName name="Print_Area" localSheetId="8">'Contratistas-visitas'!$A$1:$P$34</definedName>
    <definedName name="Print_Area" localSheetId="1">Maestranza!$A$1:$R$156</definedName>
    <definedName name="Print_Area" localSheetId="7">Ventas!$A$3:$N$22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 l="1"/>
  <c r="P7" i="1"/>
  <c r="Q7" i="1" s="1"/>
  <c r="X7" i="1"/>
  <c r="Y7" i="1" s="1"/>
  <c r="Z7" i="1" s="1"/>
  <c r="P59" i="1"/>
  <c r="Q59" i="1" s="1"/>
  <c r="P53" i="1"/>
  <c r="Q53" i="1" s="1"/>
  <c r="P77" i="1"/>
  <c r="Q77" i="1" s="1"/>
  <c r="P92" i="1"/>
  <c r="Q92" i="1" s="1"/>
  <c r="J92" i="1"/>
  <c r="K92" i="1" s="1"/>
  <c r="P91" i="1"/>
  <c r="Q91" i="1" s="1"/>
  <c r="J91" i="1"/>
  <c r="K91" i="1" s="1"/>
  <c r="P90" i="1"/>
  <c r="Q90" i="1" s="1"/>
  <c r="J90" i="1"/>
  <c r="K90" i="1" s="1"/>
  <c r="P86" i="1"/>
  <c r="Q86" i="1" s="1"/>
  <c r="P79" i="1"/>
  <c r="Q79" i="1" s="1"/>
  <c r="J79" i="1"/>
  <c r="P78" i="1"/>
  <c r="Q78" i="1" s="1"/>
  <c r="J78" i="1"/>
  <c r="J77" i="1"/>
  <c r="P76" i="1"/>
  <c r="Q76" i="1" s="1"/>
  <c r="J76" i="1"/>
  <c r="P89" i="1"/>
  <c r="Q89" i="1" s="1"/>
  <c r="J89" i="1"/>
  <c r="P88" i="1"/>
  <c r="Q88" i="1" s="1"/>
  <c r="J88" i="1"/>
  <c r="P87" i="1"/>
  <c r="Q87" i="1" s="1"/>
  <c r="J87" i="1"/>
  <c r="P85" i="1"/>
  <c r="Q85" i="1" s="1"/>
  <c r="J85" i="1"/>
  <c r="P84" i="1"/>
  <c r="Q84" i="1" s="1"/>
  <c r="J84" i="1"/>
  <c r="P83" i="1"/>
  <c r="Q83" i="1" s="1"/>
  <c r="J83" i="1"/>
  <c r="P82" i="1"/>
  <c r="Q82" i="1" s="1"/>
  <c r="J82" i="1"/>
  <c r="P81" i="1"/>
  <c r="Q81" i="1" s="1"/>
  <c r="J81" i="1"/>
  <c r="P80" i="1"/>
  <c r="Q80" i="1" s="1"/>
  <c r="J80" i="1"/>
  <c r="P75" i="1"/>
  <c r="Q75" i="1" s="1"/>
  <c r="J75" i="1"/>
  <c r="P74" i="1"/>
  <c r="Q74" i="1" s="1"/>
  <c r="J74" i="1"/>
  <c r="P73" i="1"/>
  <c r="Q73" i="1" s="1"/>
  <c r="J73" i="1"/>
  <c r="P72" i="1"/>
  <c r="Q72" i="1" s="1"/>
  <c r="J72" i="1"/>
  <c r="P71" i="1"/>
  <c r="Q71" i="1" s="1"/>
  <c r="J71" i="1"/>
  <c r="P70" i="1"/>
  <c r="Q70" i="1" s="1"/>
  <c r="J70" i="1"/>
  <c r="P69" i="1"/>
  <c r="Q69" i="1" s="1"/>
  <c r="J69" i="1"/>
  <c r="P68" i="1"/>
  <c r="Q68" i="1" s="1"/>
  <c r="J68" i="1"/>
  <c r="P67" i="1"/>
  <c r="Q67" i="1" s="1"/>
  <c r="J67" i="1"/>
  <c r="P66" i="1"/>
  <c r="Q66" i="1" s="1"/>
  <c r="J66" i="1"/>
  <c r="P65" i="1"/>
  <c r="Q65" i="1" s="1"/>
  <c r="J65" i="1"/>
  <c r="P64" i="1"/>
  <c r="Q64" i="1" s="1"/>
  <c r="J64" i="1"/>
  <c r="P63" i="1"/>
  <c r="Q63" i="1" s="1"/>
  <c r="J63" i="1"/>
  <c r="P54" i="1"/>
  <c r="Q54" i="1" s="1"/>
  <c r="J54" i="1"/>
  <c r="J59" i="1"/>
  <c r="P58" i="1"/>
  <c r="Q58" i="1" s="1"/>
  <c r="J58" i="1"/>
  <c r="P57" i="1"/>
  <c r="Q57" i="1" s="1"/>
  <c r="J57" i="1"/>
  <c r="P62" i="1"/>
  <c r="Q62" i="1" s="1"/>
  <c r="J62" i="1"/>
  <c r="P61" i="1"/>
  <c r="Q61" i="1" s="1"/>
  <c r="J61" i="1"/>
  <c r="P60" i="1"/>
  <c r="Q60" i="1" s="1"/>
  <c r="J60" i="1"/>
  <c r="P56" i="1"/>
  <c r="Q56" i="1" s="1"/>
  <c r="J56" i="1"/>
  <c r="P55" i="1"/>
  <c r="Q55" i="1" s="1"/>
  <c r="J55" i="1"/>
  <c r="P50" i="1"/>
  <c r="Q50" i="1" s="1"/>
  <c r="J50" i="1"/>
  <c r="P49" i="1"/>
  <c r="Q49" i="1" s="1"/>
  <c r="J49" i="1"/>
  <c r="P48" i="1"/>
  <c r="Q48" i="1" s="1"/>
  <c r="J48" i="1"/>
  <c r="P47" i="1"/>
  <c r="Q47" i="1" s="1"/>
  <c r="J47" i="1"/>
  <c r="J53" i="1"/>
  <c r="P52" i="1"/>
  <c r="Q52" i="1" s="1"/>
  <c r="J52" i="1"/>
  <c r="P51" i="1"/>
  <c r="Q51" i="1" s="1"/>
  <c r="J51" i="1"/>
  <c r="P46" i="1"/>
  <c r="Q46" i="1" s="1"/>
  <c r="J46" i="1"/>
  <c r="P45" i="1"/>
  <c r="Q45" i="1" s="1"/>
  <c r="J45" i="1"/>
  <c r="P44" i="1"/>
  <c r="Q44" i="1" s="1"/>
  <c r="J44" i="1"/>
  <c r="P43" i="1"/>
  <c r="Q43" i="1" s="1"/>
  <c r="J43" i="1"/>
  <c r="P42" i="1"/>
  <c r="Q42" i="1" s="1"/>
  <c r="J42" i="1"/>
  <c r="P41" i="1"/>
  <c r="Q41" i="1" s="1"/>
  <c r="J41" i="1"/>
  <c r="P40" i="1"/>
  <c r="Q40" i="1" s="1"/>
  <c r="J40" i="1"/>
  <c r="P39" i="1"/>
  <c r="Q39" i="1" s="1"/>
  <c r="J39" i="1"/>
  <c r="P38" i="1"/>
  <c r="Q38" i="1" s="1"/>
  <c r="J38" i="1"/>
  <c r="P37" i="1"/>
  <c r="Q37" i="1" s="1"/>
  <c r="J37" i="1"/>
  <c r="P36" i="1"/>
  <c r="Q36" i="1" s="1"/>
  <c r="J36" i="1"/>
  <c r="P35" i="1"/>
  <c r="Q35" i="1" s="1"/>
  <c r="J35" i="1"/>
  <c r="P34" i="1"/>
  <c r="Q34" i="1" s="1"/>
  <c r="J34" i="1"/>
  <c r="P33" i="1"/>
  <c r="Q33" i="1" s="1"/>
  <c r="J33" i="1"/>
  <c r="P32" i="1"/>
  <c r="Q32" i="1" s="1"/>
  <c r="J32" i="1"/>
  <c r="P31" i="1"/>
  <c r="Q31" i="1" s="1"/>
  <c r="J31" i="1"/>
  <c r="P30" i="1"/>
  <c r="Q30" i="1" s="1"/>
  <c r="J30" i="1"/>
  <c r="P29" i="1"/>
  <c r="Q29" i="1" s="1"/>
  <c r="P28" i="1"/>
  <c r="Q28" i="1" s="1"/>
  <c r="P27" i="1"/>
  <c r="Q27" i="1" s="1"/>
  <c r="J28" i="1"/>
  <c r="J27" i="1"/>
  <c r="P26" i="1"/>
  <c r="Q26" i="1" s="1"/>
  <c r="J26" i="1"/>
  <c r="P25" i="1"/>
  <c r="Q25" i="1" s="1"/>
  <c r="J25" i="1"/>
  <c r="P24" i="1"/>
  <c r="Q24" i="1" s="1"/>
  <c r="J24" i="1"/>
  <c r="P17" i="1"/>
  <c r="Q17" i="1" s="1"/>
  <c r="J17" i="1"/>
  <c r="J18" i="1"/>
  <c r="P18" i="1"/>
  <c r="Q18" i="1" s="1"/>
  <c r="P16" i="1"/>
  <c r="Q16" i="1" s="1"/>
  <c r="J16" i="1"/>
  <c r="J15" i="1"/>
  <c r="P15" i="1"/>
  <c r="Q15" i="1" s="1"/>
  <c r="P14" i="1"/>
  <c r="Q14" i="1" s="1"/>
  <c r="J14" i="1"/>
  <c r="P13" i="1"/>
  <c r="Q13" i="1" s="1"/>
  <c r="J13" i="1"/>
  <c r="P23" i="1"/>
  <c r="Q23" i="1" s="1"/>
  <c r="J23" i="1"/>
  <c r="P22" i="1"/>
  <c r="Q22" i="1" s="1"/>
  <c r="J22" i="1"/>
  <c r="P21" i="1"/>
  <c r="Q21" i="1" s="1"/>
  <c r="J21" i="1"/>
  <c r="P20" i="1"/>
  <c r="Q20" i="1" s="1"/>
  <c r="J20" i="1"/>
  <c r="P19" i="1"/>
  <c r="Q19" i="1" s="1"/>
  <c r="J19" i="1"/>
  <c r="AA7" i="1" l="1"/>
  <c r="P12" i="1"/>
  <c r="Q12" i="1" s="1"/>
  <c r="J12" i="1"/>
  <c r="P11" i="1"/>
  <c r="Q11" i="1" s="1"/>
  <c r="J11" i="1"/>
  <c r="P10" i="1"/>
  <c r="Q10" i="1" s="1"/>
  <c r="J10" i="1"/>
  <c r="P9" i="1"/>
  <c r="Q9" i="1" s="1"/>
  <c r="J9" i="1"/>
  <c r="P8" i="1"/>
  <c r="Q8" i="1" s="1"/>
  <c r="J8" i="1"/>
  <c r="P6" i="1"/>
  <c r="Q6" i="1" s="1"/>
  <c r="J6" i="1"/>
  <c r="P5" i="1"/>
  <c r="Q5" i="1" s="1"/>
  <c r="J5" i="1"/>
  <c r="J86" i="1"/>
  <c r="X66" i="1"/>
  <c r="Y66" i="1" s="1"/>
  <c r="Z66" i="1" s="1"/>
  <c r="X65" i="1"/>
  <c r="Y65" i="1" s="1"/>
  <c r="Z65" i="1" s="1"/>
  <c r="X64" i="1"/>
  <c r="Y64" i="1" s="1"/>
  <c r="Z64" i="1" s="1"/>
  <c r="X67" i="1"/>
  <c r="Y67" i="1" s="1"/>
  <c r="Z67" i="1" s="1"/>
  <c r="X49" i="1"/>
  <c r="Y49" i="1" s="1"/>
  <c r="Z49" i="1" s="1"/>
  <c r="X48" i="1"/>
  <c r="Y48" i="1" s="1"/>
  <c r="Z48" i="1" s="1"/>
  <c r="X47" i="1"/>
  <c r="Y47" i="1" s="1"/>
  <c r="Z47" i="1" s="1"/>
  <c r="X46" i="1"/>
  <c r="Y46" i="1" s="1"/>
  <c r="Z46" i="1" s="1"/>
  <c r="X50" i="1"/>
  <c r="Y50" i="1" s="1"/>
  <c r="Z50" i="1" s="1"/>
  <c r="X62" i="1"/>
  <c r="Y62" i="1" s="1"/>
  <c r="Z62" i="1" s="1"/>
  <c r="X59" i="1"/>
  <c r="Y59" i="1" s="1"/>
  <c r="Z59" i="1" s="1"/>
  <c r="X68" i="1" l="1"/>
  <c r="Y68" i="1" s="1"/>
  <c r="Z68" i="1" s="1"/>
  <c r="X69" i="1"/>
  <c r="Y69" i="1" s="1"/>
  <c r="Z69" i="1" s="1"/>
  <c r="X89" i="1" l="1"/>
  <c r="Y89" i="1" s="1"/>
  <c r="Z89" i="1" s="1"/>
  <c r="X88" i="1"/>
  <c r="Y88" i="1" s="1"/>
  <c r="Z88" i="1" s="1"/>
  <c r="X87" i="1"/>
  <c r="Y87" i="1" s="1"/>
  <c r="Z87" i="1" s="1"/>
  <c r="X86" i="1"/>
  <c r="Y86" i="1" s="1"/>
  <c r="Z86" i="1" s="1"/>
  <c r="X56" i="1"/>
  <c r="Y56" i="1" s="1"/>
  <c r="Z56" i="1" s="1"/>
  <c r="X51" i="1"/>
  <c r="Y51" i="1" s="1"/>
  <c r="Z51" i="1" s="1"/>
  <c r="X55" i="1"/>
  <c r="Y55" i="1" s="1"/>
  <c r="Z55" i="1" s="1"/>
  <c r="X58" i="1"/>
  <c r="Y58" i="1" s="1"/>
  <c r="Z58" i="1" s="1"/>
  <c r="X57" i="1"/>
  <c r="Y57" i="1" s="1"/>
  <c r="Z57" i="1" s="1"/>
  <c r="X60" i="1"/>
  <c r="Y60" i="1" s="1"/>
  <c r="Z60" i="1" s="1"/>
  <c r="X52" i="1"/>
  <c r="Y52" i="1" s="1"/>
  <c r="Z52" i="1" s="1"/>
  <c r="X53" i="1"/>
  <c r="Y53" i="1" s="1"/>
  <c r="Z53" i="1" s="1"/>
  <c r="X61" i="1"/>
  <c r="Y61" i="1" s="1"/>
  <c r="Z61" i="1" s="1"/>
  <c r="X44" i="1"/>
  <c r="Y44" i="1" s="1"/>
  <c r="Z44" i="1" s="1"/>
  <c r="X43" i="1"/>
  <c r="Y43" i="1" s="1"/>
  <c r="Z43" i="1" s="1"/>
  <c r="X38" i="1"/>
  <c r="Y38" i="1" s="1"/>
  <c r="Z38" i="1" s="1"/>
  <c r="X35" i="1"/>
  <c r="Y35" i="1" s="1"/>
  <c r="Z35" i="1" s="1"/>
  <c r="X33" i="1"/>
  <c r="Y33" i="1" s="1"/>
  <c r="Z33" i="1" s="1"/>
  <c r="X20" i="1"/>
  <c r="Y20" i="1" s="1"/>
  <c r="Z20" i="1" s="1"/>
  <c r="X19" i="1"/>
  <c r="Y19" i="1" s="1"/>
  <c r="Z19" i="1" s="1"/>
  <c r="X16" i="1"/>
  <c r="Y16" i="1" s="1"/>
  <c r="Z16" i="1" s="1"/>
  <c r="I5" i="9" l="1"/>
  <c r="J5" i="9" s="1"/>
  <c r="O6" i="3"/>
  <c r="P6" i="3" s="1"/>
  <c r="O7" i="3"/>
  <c r="P7" i="3" s="1"/>
  <c r="O8" i="3"/>
  <c r="P8" i="3" s="1"/>
  <c r="O9" i="3"/>
  <c r="P9" i="3" s="1"/>
  <c r="O10" i="3"/>
  <c r="P10" i="3" s="1"/>
  <c r="O11" i="3"/>
  <c r="P11" i="3" s="1"/>
  <c r="O12" i="3"/>
  <c r="P12" i="3" s="1"/>
  <c r="O13" i="3"/>
  <c r="P13" i="3" s="1"/>
  <c r="O14" i="3"/>
  <c r="P14" i="3" s="1"/>
  <c r="O15" i="3"/>
  <c r="P15" i="3" s="1"/>
  <c r="O16" i="3"/>
  <c r="P16" i="3" s="1"/>
  <c r="O17" i="3"/>
  <c r="P17" i="3" s="1"/>
  <c r="O18" i="3"/>
  <c r="P18" i="3" s="1"/>
  <c r="O19" i="3"/>
  <c r="P19" i="3" s="1"/>
  <c r="O20" i="3"/>
  <c r="P20" i="3" s="1"/>
  <c r="O21" i="3"/>
  <c r="P21" i="3" s="1"/>
  <c r="O22" i="3"/>
  <c r="P22" i="3" s="1"/>
  <c r="O23" i="3"/>
  <c r="P23" i="3" s="1"/>
  <c r="O24" i="3"/>
  <c r="P24" i="3" s="1"/>
  <c r="O25" i="3"/>
  <c r="P25" i="3" s="1"/>
  <c r="O26" i="3"/>
  <c r="P26" i="3" s="1"/>
  <c r="O27" i="3"/>
  <c r="P27" i="3" s="1"/>
  <c r="O28" i="3"/>
  <c r="P28" i="3" s="1"/>
  <c r="O29" i="3"/>
  <c r="P29" i="3" s="1"/>
  <c r="O30" i="3"/>
  <c r="P30" i="3" s="1"/>
  <c r="O31" i="3"/>
  <c r="P31" i="3" s="1"/>
  <c r="O32" i="3"/>
  <c r="P32" i="3" s="1"/>
  <c r="O33" i="3"/>
  <c r="P33" i="3" s="1"/>
  <c r="O34" i="3"/>
  <c r="P34" i="3" s="1"/>
  <c r="O5" i="3"/>
  <c r="P5" i="3" s="1"/>
  <c r="I6" i="3"/>
  <c r="J6" i="3" s="1"/>
  <c r="I7" i="3"/>
  <c r="J7" i="3" s="1"/>
  <c r="I8" i="3"/>
  <c r="J8" i="3" s="1"/>
  <c r="I9" i="3"/>
  <c r="J9" i="3" s="1"/>
  <c r="I10" i="3"/>
  <c r="J10" i="3" s="1"/>
  <c r="I11" i="3"/>
  <c r="J11" i="3" s="1"/>
  <c r="I12" i="3"/>
  <c r="J12" i="3" s="1"/>
  <c r="I13" i="3"/>
  <c r="J13" i="3" s="1"/>
  <c r="I14" i="3"/>
  <c r="J14" i="3" s="1"/>
  <c r="I15" i="3"/>
  <c r="J15" i="3" s="1"/>
  <c r="I16" i="3"/>
  <c r="J16" i="3" s="1"/>
  <c r="I17" i="3"/>
  <c r="J17" i="3" s="1"/>
  <c r="I18" i="3"/>
  <c r="J18" i="3" s="1"/>
  <c r="I19" i="3"/>
  <c r="J19" i="3" s="1"/>
  <c r="I20" i="3"/>
  <c r="J20" i="3" s="1"/>
  <c r="I21" i="3"/>
  <c r="J21" i="3" s="1"/>
  <c r="I22" i="3"/>
  <c r="J22" i="3" s="1"/>
  <c r="I23" i="3"/>
  <c r="J23" i="3" s="1"/>
  <c r="I24" i="3"/>
  <c r="J24" i="3" s="1"/>
  <c r="I25" i="3"/>
  <c r="J25" i="3" s="1"/>
  <c r="I26" i="3"/>
  <c r="J26" i="3" s="1"/>
  <c r="I27" i="3"/>
  <c r="J27" i="3" s="1"/>
  <c r="I28" i="3"/>
  <c r="J28" i="3" s="1"/>
  <c r="I29" i="3"/>
  <c r="J29" i="3" s="1"/>
  <c r="I30" i="3"/>
  <c r="J30" i="3" s="1"/>
  <c r="I31" i="3"/>
  <c r="J31" i="3" s="1"/>
  <c r="I32" i="3"/>
  <c r="J32" i="3" s="1"/>
  <c r="I33" i="3"/>
  <c r="J33" i="3" s="1"/>
  <c r="I34" i="3"/>
  <c r="J34" i="3" s="1"/>
  <c r="I5" i="3"/>
  <c r="J5" i="3" s="1"/>
  <c r="O6" i="7"/>
  <c r="P6" i="7" s="1"/>
  <c r="O7" i="7"/>
  <c r="P7" i="7" s="1"/>
  <c r="O8" i="7"/>
  <c r="P8" i="7" s="1"/>
  <c r="O9" i="7"/>
  <c r="P9" i="7" s="1"/>
  <c r="O10" i="7"/>
  <c r="P10" i="7" s="1"/>
  <c r="O11" i="7"/>
  <c r="P11" i="7" s="1"/>
  <c r="O12" i="7"/>
  <c r="P12" i="7" s="1"/>
  <c r="O13" i="7"/>
  <c r="P13" i="7" s="1"/>
  <c r="O14" i="7"/>
  <c r="P14" i="7" s="1"/>
  <c r="O15" i="7"/>
  <c r="P15" i="7" s="1"/>
  <c r="O16" i="7"/>
  <c r="P16" i="7" s="1"/>
  <c r="O17" i="7"/>
  <c r="P17" i="7" s="1"/>
  <c r="O18" i="7"/>
  <c r="P18" i="7" s="1"/>
  <c r="O19" i="7"/>
  <c r="P19" i="7" s="1"/>
  <c r="O20" i="7"/>
  <c r="P20" i="7" s="1"/>
  <c r="O21" i="7"/>
  <c r="P21" i="7" s="1"/>
  <c r="O22" i="7"/>
  <c r="P22" i="7" s="1"/>
  <c r="O23" i="7"/>
  <c r="P23" i="7" s="1"/>
  <c r="O24" i="7"/>
  <c r="P24" i="7" s="1"/>
  <c r="O25" i="7"/>
  <c r="P25" i="7" s="1"/>
  <c r="O5" i="7"/>
  <c r="P5" i="7" s="1"/>
  <c r="I6" i="7"/>
  <c r="J6" i="7" s="1"/>
  <c r="I7" i="7"/>
  <c r="J7" i="7" s="1"/>
  <c r="I8" i="7"/>
  <c r="J8" i="7" s="1"/>
  <c r="I9" i="7"/>
  <c r="J9" i="7" s="1"/>
  <c r="I10" i="7"/>
  <c r="J10" i="7" s="1"/>
  <c r="I11" i="7"/>
  <c r="J11" i="7" s="1"/>
  <c r="I12" i="7"/>
  <c r="J12" i="7" s="1"/>
  <c r="I13" i="7"/>
  <c r="J13" i="7" s="1"/>
  <c r="I14" i="7"/>
  <c r="J14" i="7" s="1"/>
  <c r="I15" i="7"/>
  <c r="J15" i="7" s="1"/>
  <c r="I16" i="7"/>
  <c r="J16" i="7" s="1"/>
  <c r="I17" i="7"/>
  <c r="J17" i="7" s="1"/>
  <c r="I18" i="7"/>
  <c r="J18" i="7" s="1"/>
  <c r="I19" i="7"/>
  <c r="J19" i="7" s="1"/>
  <c r="I20" i="7"/>
  <c r="J20" i="7" s="1"/>
  <c r="I21" i="7"/>
  <c r="J21" i="7" s="1"/>
  <c r="I22" i="7"/>
  <c r="J22" i="7" s="1"/>
  <c r="I23" i="7"/>
  <c r="J23" i="7" s="1"/>
  <c r="I24" i="7"/>
  <c r="J24" i="7" s="1"/>
  <c r="I25" i="7"/>
  <c r="J25" i="7" s="1"/>
  <c r="I5" i="7"/>
  <c r="J5" i="7" s="1"/>
  <c r="O5" i="6"/>
  <c r="P5" i="6" s="1"/>
  <c r="O6" i="6"/>
  <c r="P6" i="6" s="1"/>
  <c r="O7" i="6"/>
  <c r="P7" i="6" s="1"/>
  <c r="O8" i="6"/>
  <c r="P8" i="6" s="1"/>
  <c r="O9" i="6"/>
  <c r="P9" i="6" s="1"/>
  <c r="O10" i="6"/>
  <c r="P10" i="6"/>
  <c r="O11" i="6"/>
  <c r="P11" i="6" s="1"/>
  <c r="O12" i="6"/>
  <c r="P12" i="6" s="1"/>
  <c r="O13" i="6"/>
  <c r="P13" i="6" s="1"/>
  <c r="O14" i="6"/>
  <c r="P14" i="6" s="1"/>
  <c r="O15" i="6"/>
  <c r="P15" i="6" s="1"/>
  <c r="O16" i="6"/>
  <c r="P16" i="6" s="1"/>
  <c r="O17" i="6"/>
  <c r="P17" i="6" s="1"/>
  <c r="O18" i="6"/>
  <c r="P18" i="6" s="1"/>
  <c r="O19" i="6"/>
  <c r="P19" i="6" s="1"/>
  <c r="O20" i="6"/>
  <c r="P20" i="6" s="1"/>
  <c r="O21" i="6"/>
  <c r="P21" i="6" s="1"/>
  <c r="O22" i="6"/>
  <c r="P22" i="6" s="1"/>
  <c r="O23" i="6"/>
  <c r="P23" i="6" s="1"/>
  <c r="O24" i="6"/>
  <c r="P24" i="6" s="1"/>
  <c r="O25" i="6"/>
  <c r="P25" i="6" s="1"/>
  <c r="O26" i="6"/>
  <c r="P26" i="6" s="1"/>
  <c r="O27" i="6"/>
  <c r="P27" i="6" s="1"/>
  <c r="O28" i="6"/>
  <c r="P28" i="6" s="1"/>
  <c r="O29" i="6"/>
  <c r="P29" i="6" s="1"/>
  <c r="O30" i="6"/>
  <c r="P30" i="6" s="1"/>
  <c r="O31" i="6"/>
  <c r="P31" i="6" s="1"/>
  <c r="O32" i="6"/>
  <c r="P32" i="6" s="1"/>
  <c r="O33" i="6"/>
  <c r="P33" i="6" s="1"/>
  <c r="O34" i="6"/>
  <c r="P34" i="6" s="1"/>
  <c r="O35" i="6"/>
  <c r="P35" i="6" s="1"/>
  <c r="O36" i="6"/>
  <c r="P36" i="6" s="1"/>
  <c r="O37" i="6"/>
  <c r="P37" i="6" s="1"/>
  <c r="O38" i="6"/>
  <c r="P38" i="6" s="1"/>
  <c r="O39" i="6"/>
  <c r="P39" i="6" s="1"/>
  <c r="O40" i="6"/>
  <c r="P40" i="6" s="1"/>
  <c r="O41" i="6"/>
  <c r="P41" i="6" s="1"/>
  <c r="O42" i="6"/>
  <c r="P42" i="6" s="1"/>
  <c r="O43" i="6"/>
  <c r="P43" i="6" s="1"/>
  <c r="I6" i="6"/>
  <c r="J6" i="6" s="1"/>
  <c r="I7" i="6"/>
  <c r="J7" i="6" s="1"/>
  <c r="I8" i="6"/>
  <c r="J8" i="6" s="1"/>
  <c r="I9" i="6"/>
  <c r="J9" i="6" s="1"/>
  <c r="I10" i="6"/>
  <c r="J10" i="6" s="1"/>
  <c r="I11" i="6"/>
  <c r="J11" i="6" s="1"/>
  <c r="I12" i="6"/>
  <c r="J12" i="6" s="1"/>
  <c r="I13" i="6"/>
  <c r="J13" i="6" s="1"/>
  <c r="I14" i="6"/>
  <c r="J14" i="6" s="1"/>
  <c r="I15" i="6"/>
  <c r="J15" i="6" s="1"/>
  <c r="I16" i="6"/>
  <c r="J16" i="6" s="1"/>
  <c r="I17" i="6"/>
  <c r="J17" i="6" s="1"/>
  <c r="I18" i="6"/>
  <c r="J18" i="6" s="1"/>
  <c r="I19" i="6"/>
  <c r="J19" i="6" s="1"/>
  <c r="I20" i="6"/>
  <c r="J20" i="6" s="1"/>
  <c r="I21" i="6"/>
  <c r="J21" i="6" s="1"/>
  <c r="I22" i="6"/>
  <c r="J22" i="6" s="1"/>
  <c r="I23" i="6"/>
  <c r="J23" i="6" s="1"/>
  <c r="I24" i="6"/>
  <c r="J24" i="6" s="1"/>
  <c r="I25" i="6"/>
  <c r="J25" i="6" s="1"/>
  <c r="I26" i="6"/>
  <c r="J26" i="6" s="1"/>
  <c r="I27" i="6"/>
  <c r="J27" i="6" s="1"/>
  <c r="I28" i="6"/>
  <c r="J28" i="6" s="1"/>
  <c r="I29" i="6"/>
  <c r="J29" i="6" s="1"/>
  <c r="I30" i="6"/>
  <c r="J30" i="6" s="1"/>
  <c r="I31" i="6"/>
  <c r="J31" i="6" s="1"/>
  <c r="I32" i="6"/>
  <c r="J32" i="6" s="1"/>
  <c r="I33" i="6"/>
  <c r="J33" i="6" s="1"/>
  <c r="I34" i="6"/>
  <c r="J34" i="6" s="1"/>
  <c r="I35" i="6"/>
  <c r="J35" i="6" s="1"/>
  <c r="I36" i="6"/>
  <c r="J36" i="6" s="1"/>
  <c r="I37" i="6"/>
  <c r="J37" i="6" s="1"/>
  <c r="I38" i="6"/>
  <c r="J38" i="6" s="1"/>
  <c r="I39" i="6"/>
  <c r="J39" i="6" s="1"/>
  <c r="I40" i="6"/>
  <c r="J40" i="6" s="1"/>
  <c r="I41" i="6"/>
  <c r="J41" i="6" s="1"/>
  <c r="I42" i="6"/>
  <c r="J42" i="6" s="1"/>
  <c r="I43" i="6"/>
  <c r="J43" i="6" s="1"/>
  <c r="I5" i="6"/>
  <c r="J5" i="6" s="1"/>
  <c r="O6" i="5"/>
  <c r="P6" i="5" s="1"/>
  <c r="O7" i="5"/>
  <c r="P7" i="5" s="1"/>
  <c r="O8" i="5"/>
  <c r="P8" i="5" s="1"/>
  <c r="O9" i="5"/>
  <c r="P9" i="5" s="1"/>
  <c r="O10" i="5"/>
  <c r="P10" i="5" s="1"/>
  <c r="O11" i="5"/>
  <c r="P11" i="5" s="1"/>
  <c r="O12" i="5"/>
  <c r="P12" i="5" s="1"/>
  <c r="O13" i="5"/>
  <c r="P13" i="5" s="1"/>
  <c r="O14" i="5"/>
  <c r="P14" i="5" s="1"/>
  <c r="O15" i="5"/>
  <c r="P15" i="5" s="1"/>
  <c r="O16" i="5"/>
  <c r="P16" i="5" s="1"/>
  <c r="O17" i="5"/>
  <c r="P17" i="5" s="1"/>
  <c r="O18" i="5"/>
  <c r="P18" i="5" s="1"/>
  <c r="O19" i="5"/>
  <c r="P19" i="5" s="1"/>
  <c r="O20" i="5"/>
  <c r="P20" i="5" s="1"/>
  <c r="O21" i="5"/>
  <c r="P21" i="5" s="1"/>
  <c r="O22" i="5"/>
  <c r="P22" i="5" s="1"/>
  <c r="O23" i="5"/>
  <c r="P23" i="5" s="1"/>
  <c r="O24" i="5"/>
  <c r="P24" i="5" s="1"/>
  <c r="O25" i="5"/>
  <c r="P25" i="5" s="1"/>
  <c r="O26" i="5"/>
  <c r="P26" i="5" s="1"/>
  <c r="O27" i="5"/>
  <c r="P27" i="5" s="1"/>
  <c r="O28" i="5"/>
  <c r="P28" i="5" s="1"/>
  <c r="O29" i="5"/>
  <c r="P29" i="5" s="1"/>
  <c r="O30" i="5"/>
  <c r="P30" i="5" s="1"/>
  <c r="O31" i="5"/>
  <c r="P31" i="5" s="1"/>
  <c r="O32" i="5"/>
  <c r="P32" i="5" s="1"/>
  <c r="O33" i="5"/>
  <c r="P33" i="5" s="1"/>
  <c r="O5" i="5"/>
  <c r="P5" i="5" s="1"/>
  <c r="I6" i="5"/>
  <c r="J6"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5" i="5"/>
  <c r="J5" i="5" s="1"/>
  <c r="O6" i="10"/>
  <c r="P6" i="10" s="1"/>
  <c r="O7" i="10"/>
  <c r="P7" i="10" s="1"/>
  <c r="O8" i="10"/>
  <c r="P8" i="10" s="1"/>
  <c r="O5" i="10"/>
  <c r="P5" i="10" s="1"/>
  <c r="I6" i="10"/>
  <c r="J6" i="10" s="1"/>
  <c r="I7" i="10"/>
  <c r="J7" i="10" s="1"/>
  <c r="I8" i="10"/>
  <c r="J8" i="10" s="1"/>
  <c r="I5" i="10"/>
  <c r="J5" i="10" s="1"/>
  <c r="I6" i="8"/>
  <c r="J6" i="8" s="1"/>
  <c r="I7" i="8"/>
  <c r="J7" i="8" s="1"/>
  <c r="I8" i="8"/>
  <c r="J8" i="8" s="1"/>
  <c r="I9" i="8"/>
  <c r="J9" i="8" s="1"/>
  <c r="I10" i="8"/>
  <c r="J10" i="8" s="1"/>
  <c r="I11" i="8"/>
  <c r="J11" i="8" s="1"/>
  <c r="I12" i="8"/>
  <c r="J12" i="8" s="1"/>
  <c r="I13" i="8"/>
  <c r="J13" i="8" s="1"/>
  <c r="I14" i="8"/>
  <c r="J14" i="8" s="1"/>
  <c r="I15" i="8"/>
  <c r="J15" i="8" s="1"/>
  <c r="I16" i="8"/>
  <c r="J16" i="8" s="1"/>
  <c r="I17" i="8"/>
  <c r="J17" i="8" s="1"/>
  <c r="I18" i="8"/>
  <c r="J18" i="8" s="1"/>
  <c r="I19" i="8"/>
  <c r="J19" i="8" s="1"/>
  <c r="I20" i="8"/>
  <c r="J20" i="8" s="1"/>
  <c r="I21" i="8"/>
  <c r="J21" i="8" s="1"/>
  <c r="I22" i="8"/>
  <c r="J22" i="8" s="1"/>
  <c r="I23" i="8"/>
  <c r="J23" i="8" s="1"/>
  <c r="I24" i="8"/>
  <c r="J24" i="8" s="1"/>
  <c r="I25" i="8"/>
  <c r="J25" i="8" s="1"/>
  <c r="I26" i="8"/>
  <c r="J26" i="8" s="1"/>
  <c r="I27" i="8"/>
  <c r="J27" i="8" s="1"/>
  <c r="I28" i="8"/>
  <c r="J28" i="8" s="1"/>
  <c r="I29" i="8"/>
  <c r="J29" i="8" s="1"/>
  <c r="I30" i="8"/>
  <c r="J30" i="8" s="1"/>
  <c r="I31" i="8"/>
  <c r="J31" i="8" s="1"/>
  <c r="I32" i="8"/>
  <c r="J32" i="8" s="1"/>
  <c r="I33" i="8"/>
  <c r="J33" i="8" s="1"/>
  <c r="I34" i="8"/>
  <c r="J34" i="8" s="1"/>
  <c r="I35" i="8"/>
  <c r="J35" i="8" s="1"/>
  <c r="I36" i="8"/>
  <c r="J36" i="8" s="1"/>
  <c r="I37" i="8"/>
  <c r="J37" i="8" s="1"/>
  <c r="I38" i="8"/>
  <c r="J38" i="8" s="1"/>
  <c r="I39" i="8"/>
  <c r="J39" i="8" s="1"/>
  <c r="I40" i="8"/>
  <c r="J40" i="8" s="1"/>
  <c r="I41" i="8"/>
  <c r="J41" i="8" s="1"/>
  <c r="I42" i="8"/>
  <c r="J42" i="8" s="1"/>
  <c r="I43" i="8"/>
  <c r="J43" i="8" s="1"/>
  <c r="I44" i="8"/>
  <c r="J44" i="8" s="1"/>
  <c r="I45" i="8"/>
  <c r="J45" i="8" s="1"/>
  <c r="I46" i="8"/>
  <c r="J46" i="8" s="1"/>
  <c r="I47" i="8"/>
  <c r="J47" i="8" s="1"/>
  <c r="I48" i="8"/>
  <c r="J48" i="8" s="1"/>
  <c r="I49" i="8"/>
  <c r="J49" i="8" s="1"/>
  <c r="I50" i="8"/>
  <c r="J50" i="8" s="1"/>
  <c r="I51" i="8"/>
  <c r="J51" i="8" s="1"/>
  <c r="I52" i="8"/>
  <c r="J52" i="8" s="1"/>
  <c r="I53" i="8"/>
  <c r="J53" i="8" s="1"/>
  <c r="I54" i="8"/>
  <c r="J54" i="8" s="1"/>
  <c r="I55" i="8"/>
  <c r="J55" i="8" s="1"/>
  <c r="I56" i="8"/>
  <c r="J56" i="8" s="1"/>
  <c r="I57" i="8"/>
  <c r="J57" i="8" s="1"/>
  <c r="I58" i="8"/>
  <c r="J58" i="8" s="1"/>
  <c r="I59" i="8"/>
  <c r="J59" i="8" s="1"/>
  <c r="O6" i="8"/>
  <c r="P6" i="8" s="1"/>
  <c r="O7" i="8"/>
  <c r="P7" i="8" s="1"/>
  <c r="O8" i="8"/>
  <c r="P8" i="8" s="1"/>
  <c r="O9" i="8"/>
  <c r="P9" i="8" s="1"/>
  <c r="O10" i="8"/>
  <c r="P10" i="8" s="1"/>
  <c r="O11" i="8"/>
  <c r="P11" i="8" s="1"/>
  <c r="O12" i="8"/>
  <c r="P12" i="8" s="1"/>
  <c r="O13" i="8"/>
  <c r="P13" i="8" s="1"/>
  <c r="O14" i="8"/>
  <c r="P14" i="8" s="1"/>
  <c r="O15" i="8"/>
  <c r="P15" i="8" s="1"/>
  <c r="O16" i="8"/>
  <c r="P16" i="8" s="1"/>
  <c r="O17" i="8"/>
  <c r="P17" i="8" s="1"/>
  <c r="O18" i="8"/>
  <c r="P18" i="8" s="1"/>
  <c r="O19" i="8"/>
  <c r="P19" i="8" s="1"/>
  <c r="O20" i="8"/>
  <c r="P20" i="8" s="1"/>
  <c r="O21" i="8"/>
  <c r="P21" i="8" s="1"/>
  <c r="O22" i="8"/>
  <c r="P22" i="8" s="1"/>
  <c r="O23" i="8"/>
  <c r="P23" i="8" s="1"/>
  <c r="O24" i="8"/>
  <c r="P24" i="8" s="1"/>
  <c r="O25" i="8"/>
  <c r="P25" i="8" s="1"/>
  <c r="O26" i="8"/>
  <c r="P26" i="8" s="1"/>
  <c r="O27" i="8"/>
  <c r="P27" i="8" s="1"/>
  <c r="O28" i="8"/>
  <c r="P28" i="8" s="1"/>
  <c r="O29" i="8"/>
  <c r="P29" i="8" s="1"/>
  <c r="O30" i="8"/>
  <c r="P30" i="8" s="1"/>
  <c r="O31" i="8"/>
  <c r="P31" i="8" s="1"/>
  <c r="O32" i="8"/>
  <c r="P32" i="8" s="1"/>
  <c r="O33" i="8"/>
  <c r="P33" i="8" s="1"/>
  <c r="O34" i="8"/>
  <c r="P34" i="8" s="1"/>
  <c r="O35" i="8"/>
  <c r="P35" i="8" s="1"/>
  <c r="O36" i="8"/>
  <c r="P36" i="8" s="1"/>
  <c r="O37" i="8"/>
  <c r="P37" i="8" s="1"/>
  <c r="O38" i="8"/>
  <c r="P38" i="8" s="1"/>
  <c r="O39" i="8"/>
  <c r="P39" i="8" s="1"/>
  <c r="O40" i="8"/>
  <c r="P40" i="8" s="1"/>
  <c r="O41" i="8"/>
  <c r="P41" i="8" s="1"/>
  <c r="O42" i="8"/>
  <c r="P42" i="8" s="1"/>
  <c r="O43" i="8"/>
  <c r="P43" i="8" s="1"/>
  <c r="O44" i="8"/>
  <c r="P44" i="8" s="1"/>
  <c r="O45" i="8"/>
  <c r="P45" i="8" s="1"/>
  <c r="O46" i="8"/>
  <c r="P46" i="8" s="1"/>
  <c r="O47" i="8"/>
  <c r="P47" i="8" s="1"/>
  <c r="O48" i="8"/>
  <c r="P48" i="8" s="1"/>
  <c r="O49" i="8"/>
  <c r="P49" i="8" s="1"/>
  <c r="O50" i="8"/>
  <c r="P50" i="8" s="1"/>
  <c r="O51" i="8"/>
  <c r="P51" i="8" s="1"/>
  <c r="O52" i="8"/>
  <c r="P52" i="8" s="1"/>
  <c r="O53" i="8"/>
  <c r="P53" i="8" s="1"/>
  <c r="O54" i="8"/>
  <c r="P54" i="8" s="1"/>
  <c r="O55" i="8"/>
  <c r="P55" i="8" s="1"/>
  <c r="O56" i="8"/>
  <c r="P56" i="8" s="1"/>
  <c r="O57" i="8"/>
  <c r="P57" i="8" s="1"/>
  <c r="O58" i="8"/>
  <c r="P58" i="8" s="1"/>
  <c r="O59" i="8"/>
  <c r="P59" i="8" s="1"/>
  <c r="O5" i="8"/>
  <c r="P5" i="8" s="1"/>
  <c r="I5" i="8"/>
  <c r="J5" i="8" s="1"/>
  <c r="O6" i="9"/>
  <c r="P6" i="9" s="1"/>
  <c r="O7" i="9"/>
  <c r="P7" i="9" s="1"/>
  <c r="O8" i="9"/>
  <c r="P8" i="9" s="1"/>
  <c r="O9" i="9"/>
  <c r="P9" i="9" s="1"/>
  <c r="O10" i="9"/>
  <c r="P10" i="9" s="1"/>
  <c r="O11" i="9"/>
  <c r="P11" i="9" s="1"/>
  <c r="O12" i="9"/>
  <c r="P12" i="9" s="1"/>
  <c r="O13" i="9"/>
  <c r="P13" i="9" s="1"/>
  <c r="O14" i="9"/>
  <c r="P14" i="9" s="1"/>
  <c r="O15" i="9"/>
  <c r="P15" i="9" s="1"/>
  <c r="O16" i="9"/>
  <c r="P16" i="9" s="1"/>
  <c r="O17" i="9"/>
  <c r="P17" i="9" s="1"/>
  <c r="O18" i="9"/>
  <c r="P18" i="9" s="1"/>
  <c r="O19" i="9"/>
  <c r="P19" i="9" s="1"/>
  <c r="O20" i="9"/>
  <c r="P20" i="9" s="1"/>
  <c r="O21" i="9"/>
  <c r="P21" i="9" s="1"/>
  <c r="O22" i="9"/>
  <c r="P22" i="9" s="1"/>
  <c r="O23" i="9"/>
  <c r="P23" i="9" s="1"/>
  <c r="O24" i="9"/>
  <c r="P24" i="9" s="1"/>
  <c r="O25" i="9"/>
  <c r="P25" i="9" s="1"/>
  <c r="O26" i="9"/>
  <c r="P26" i="9" s="1"/>
  <c r="O27" i="9"/>
  <c r="P27" i="9" s="1"/>
  <c r="O28" i="9"/>
  <c r="P28" i="9" s="1"/>
  <c r="O29" i="9"/>
  <c r="P29" i="9" s="1"/>
  <c r="O30" i="9"/>
  <c r="P30" i="9" s="1"/>
  <c r="O31" i="9"/>
  <c r="P31" i="9" s="1"/>
  <c r="O32" i="9"/>
  <c r="P32" i="9" s="1"/>
  <c r="O33" i="9"/>
  <c r="P33" i="9" s="1"/>
  <c r="O5" i="9"/>
  <c r="P5" i="9" s="1"/>
  <c r="I6" i="9"/>
  <c r="J6" i="9" s="1"/>
  <c r="I7" i="9"/>
  <c r="J7" i="9" s="1"/>
  <c r="I8" i="9"/>
  <c r="J8" i="9" s="1"/>
  <c r="I9" i="9"/>
  <c r="J9" i="9" s="1"/>
  <c r="I10" i="9"/>
  <c r="J10" i="9" s="1"/>
  <c r="I11" i="9"/>
  <c r="J11" i="9" s="1"/>
  <c r="I12" i="9"/>
  <c r="J12" i="9" s="1"/>
  <c r="I13" i="9"/>
  <c r="J13" i="9" s="1"/>
  <c r="I14" i="9"/>
  <c r="J14" i="9" s="1"/>
  <c r="I15" i="9"/>
  <c r="J15" i="9" s="1"/>
  <c r="I16" i="9"/>
  <c r="J16" i="9" s="1"/>
  <c r="I17" i="9"/>
  <c r="J17" i="9" s="1"/>
  <c r="I18" i="9"/>
  <c r="J18" i="9" s="1"/>
  <c r="I19" i="9"/>
  <c r="J19" i="9" s="1"/>
  <c r="I20" i="9"/>
  <c r="J20" i="9" s="1"/>
  <c r="I21" i="9"/>
  <c r="J21" i="9" s="1"/>
  <c r="I22" i="9"/>
  <c r="J22" i="9" s="1"/>
  <c r="I23" i="9"/>
  <c r="J23" i="9" s="1"/>
  <c r="I24" i="9"/>
  <c r="J24" i="9" s="1"/>
  <c r="I25" i="9"/>
  <c r="J25" i="9" s="1"/>
  <c r="I26" i="9"/>
  <c r="J26" i="9" s="1"/>
  <c r="I27" i="9"/>
  <c r="J27" i="9" s="1"/>
  <c r="I28" i="9"/>
  <c r="J28" i="9" s="1"/>
  <c r="I29" i="9"/>
  <c r="J29" i="9" s="1"/>
  <c r="I30" i="9"/>
  <c r="J30" i="9" s="1"/>
  <c r="I31" i="9"/>
  <c r="J31" i="9" s="1"/>
  <c r="I32" i="9"/>
  <c r="J32" i="9" s="1"/>
  <c r="I33" i="9"/>
  <c r="J33" i="9" s="1"/>
  <c r="O5" i="4"/>
  <c r="P5" i="4" s="1"/>
  <c r="I6" i="4"/>
  <c r="J6" i="4" s="1"/>
  <c r="I7" i="4"/>
  <c r="J7" i="4" s="1"/>
  <c r="I8" i="4"/>
  <c r="J8" i="4" s="1"/>
  <c r="I9" i="4"/>
  <c r="J9" i="4" s="1"/>
  <c r="I10" i="4"/>
  <c r="J10" i="4" s="1"/>
  <c r="I11" i="4"/>
  <c r="J11" i="4" s="1"/>
  <c r="I12" i="4"/>
  <c r="J12" i="4" s="1"/>
  <c r="I13" i="4"/>
  <c r="J13" i="4" s="1"/>
  <c r="I14" i="4"/>
  <c r="J14" i="4" s="1"/>
  <c r="I15" i="4"/>
  <c r="J15" i="4" s="1"/>
  <c r="I16" i="4"/>
  <c r="J16" i="4" s="1"/>
  <c r="I17" i="4"/>
  <c r="J17" i="4" s="1"/>
  <c r="I18" i="4"/>
  <c r="J18" i="4" s="1"/>
  <c r="I19" i="4"/>
  <c r="J19" i="4" s="1"/>
  <c r="I20" i="4"/>
  <c r="J20" i="4" s="1"/>
  <c r="I21" i="4"/>
  <c r="J21" i="4" s="1"/>
  <c r="I22" i="4"/>
  <c r="J22" i="4" s="1"/>
  <c r="I23" i="4"/>
  <c r="J23" i="4" s="1"/>
  <c r="I24" i="4"/>
  <c r="J24" i="4" s="1"/>
  <c r="I25" i="4"/>
  <c r="J25" i="4" s="1"/>
  <c r="I26" i="4"/>
  <c r="J26" i="4" s="1"/>
  <c r="I27" i="4"/>
  <c r="J27" i="4" s="1"/>
  <c r="I28" i="4"/>
  <c r="J28" i="4" s="1"/>
  <c r="I29" i="4"/>
  <c r="J29" i="4" s="1"/>
  <c r="I30" i="4"/>
  <c r="J30" i="4" s="1"/>
  <c r="I31" i="4"/>
  <c r="J31" i="4" s="1"/>
  <c r="I32" i="4"/>
  <c r="J32" i="4" s="1"/>
  <c r="I33" i="4"/>
  <c r="J33" i="4" s="1"/>
  <c r="I34" i="4"/>
  <c r="J34" i="4" s="1"/>
  <c r="I35" i="4"/>
  <c r="J35" i="4" s="1"/>
  <c r="I36" i="4"/>
  <c r="J36" i="4" s="1"/>
  <c r="I37" i="4"/>
  <c r="J37" i="4" s="1"/>
  <c r="I38" i="4"/>
  <c r="J38" i="4" s="1"/>
  <c r="I39" i="4"/>
  <c r="J39" i="4" s="1"/>
  <c r="I40" i="4"/>
  <c r="J40" i="4" s="1"/>
  <c r="I41" i="4"/>
  <c r="J41" i="4" s="1"/>
  <c r="I42" i="4"/>
  <c r="J42" i="4" s="1"/>
  <c r="I43" i="4"/>
  <c r="J43" i="4" s="1"/>
  <c r="I44" i="4"/>
  <c r="J44" i="4" s="1"/>
  <c r="I45" i="4"/>
  <c r="J45" i="4" s="1"/>
  <c r="I46" i="4"/>
  <c r="J46" i="4" s="1"/>
  <c r="I47" i="4"/>
  <c r="J47" i="4" s="1"/>
  <c r="I48" i="4"/>
  <c r="J48" i="4" s="1"/>
  <c r="I49" i="4"/>
  <c r="J49" i="4" s="1"/>
  <c r="I50" i="4"/>
  <c r="J50" i="4" s="1"/>
  <c r="I51" i="4"/>
  <c r="J51" i="4" s="1"/>
  <c r="I52" i="4"/>
  <c r="J52" i="4" s="1"/>
  <c r="I53" i="4"/>
  <c r="J53" i="4" s="1"/>
  <c r="I54" i="4"/>
  <c r="J54" i="4" s="1"/>
  <c r="I55" i="4"/>
  <c r="J55" i="4" s="1"/>
  <c r="I56" i="4"/>
  <c r="J56" i="4" s="1"/>
  <c r="I57" i="4"/>
  <c r="J57" i="4" s="1"/>
  <c r="I58" i="4"/>
  <c r="J58" i="4" s="1"/>
  <c r="I59" i="4"/>
  <c r="J59" i="4" s="1"/>
  <c r="I60" i="4"/>
  <c r="J60" i="4" s="1"/>
  <c r="I61" i="4"/>
  <c r="J61" i="4" s="1"/>
  <c r="I62" i="4"/>
  <c r="J62" i="4" s="1"/>
  <c r="I63" i="4"/>
  <c r="J63" i="4" s="1"/>
  <c r="I64" i="4"/>
  <c r="J64" i="4" s="1"/>
  <c r="I65" i="4"/>
  <c r="J65" i="4" s="1"/>
  <c r="I66" i="4"/>
  <c r="J66" i="4" s="1"/>
  <c r="I67" i="4"/>
  <c r="J67" i="4" s="1"/>
  <c r="I68" i="4"/>
  <c r="J68" i="4" s="1"/>
  <c r="I69" i="4"/>
  <c r="J69" i="4" s="1"/>
  <c r="I70" i="4"/>
  <c r="J70" i="4" s="1"/>
  <c r="I71" i="4"/>
  <c r="J71" i="4" s="1"/>
  <c r="I72" i="4"/>
  <c r="J72" i="4" s="1"/>
  <c r="I73" i="4"/>
  <c r="J73" i="4" s="1"/>
  <c r="I74" i="4"/>
  <c r="J74" i="4" s="1"/>
  <c r="I75" i="4"/>
  <c r="J75" i="4" s="1"/>
  <c r="I76" i="4"/>
  <c r="J76" i="4" s="1"/>
  <c r="I77" i="4"/>
  <c r="J77" i="4" s="1"/>
  <c r="I78" i="4"/>
  <c r="J78" i="4" s="1"/>
  <c r="I79" i="4"/>
  <c r="J79" i="4" s="1"/>
  <c r="I80" i="4"/>
  <c r="J80" i="4" s="1"/>
  <c r="I81" i="4"/>
  <c r="J81" i="4" s="1"/>
  <c r="I82" i="4"/>
  <c r="J82" i="4" s="1"/>
  <c r="I83" i="4"/>
  <c r="J83" i="4" s="1"/>
  <c r="I84" i="4"/>
  <c r="J84" i="4" s="1"/>
  <c r="I85" i="4"/>
  <c r="J85" i="4" s="1"/>
  <c r="I86" i="4"/>
  <c r="J86" i="4" s="1"/>
  <c r="I87" i="4"/>
  <c r="J87" i="4" s="1"/>
  <c r="I88" i="4"/>
  <c r="J88" i="4" s="1"/>
  <c r="I89" i="4"/>
  <c r="J89" i="4" s="1"/>
  <c r="I90" i="4"/>
  <c r="J90" i="4" s="1"/>
  <c r="I91" i="4"/>
  <c r="J91" i="4" s="1"/>
  <c r="I92" i="4"/>
  <c r="J92" i="4" s="1"/>
  <c r="I93" i="4"/>
  <c r="J93" i="4" s="1"/>
  <c r="I94" i="4"/>
  <c r="J94" i="4" s="1"/>
  <c r="I95" i="4"/>
  <c r="J95" i="4" s="1"/>
  <c r="I96" i="4"/>
  <c r="J96" i="4" s="1"/>
  <c r="I97" i="4"/>
  <c r="J97" i="4" s="1"/>
  <c r="I98" i="4"/>
  <c r="J98" i="4" s="1"/>
  <c r="I99" i="4"/>
  <c r="J99" i="4" s="1"/>
  <c r="I100" i="4"/>
  <c r="J100" i="4" s="1"/>
  <c r="I101" i="4"/>
  <c r="J101" i="4" s="1"/>
  <c r="I102" i="4"/>
  <c r="J102" i="4" s="1"/>
  <c r="I103" i="4"/>
  <c r="J103" i="4" s="1"/>
  <c r="I104" i="4"/>
  <c r="J104" i="4" s="1"/>
  <c r="I105" i="4"/>
  <c r="J105" i="4" s="1"/>
  <c r="I106" i="4"/>
  <c r="J106" i="4" s="1"/>
  <c r="I107" i="4"/>
  <c r="J107" i="4" s="1"/>
  <c r="I108" i="4"/>
  <c r="J108" i="4" s="1"/>
  <c r="I109" i="4"/>
  <c r="J109" i="4" s="1"/>
  <c r="I110" i="4"/>
  <c r="J110" i="4" s="1"/>
  <c r="I111" i="4"/>
  <c r="J111" i="4" s="1"/>
  <c r="I112" i="4"/>
  <c r="J112" i="4" s="1"/>
  <c r="I113" i="4"/>
  <c r="J113" i="4" s="1"/>
  <c r="I114" i="4"/>
  <c r="J114" i="4" s="1"/>
  <c r="I115" i="4"/>
  <c r="J115" i="4" s="1"/>
  <c r="I116" i="4"/>
  <c r="J116" i="4" s="1"/>
  <c r="I117" i="4"/>
  <c r="J117" i="4" s="1"/>
  <c r="I118" i="4"/>
  <c r="J118" i="4" s="1"/>
  <c r="I119" i="4"/>
  <c r="J119" i="4" s="1"/>
  <c r="I120" i="4"/>
  <c r="J120" i="4" s="1"/>
  <c r="I121" i="4"/>
  <c r="J121" i="4" s="1"/>
  <c r="I122" i="4"/>
  <c r="J122" i="4" s="1"/>
  <c r="I123" i="4"/>
  <c r="J123" i="4" s="1"/>
  <c r="I124" i="4"/>
  <c r="J124" i="4" s="1"/>
  <c r="I125" i="4"/>
  <c r="J125" i="4" s="1"/>
  <c r="I126" i="4"/>
  <c r="J126" i="4" s="1"/>
  <c r="I127" i="4"/>
  <c r="J127" i="4" s="1"/>
  <c r="I128" i="4"/>
  <c r="J128" i="4" s="1"/>
  <c r="I129" i="4"/>
  <c r="J129" i="4" s="1"/>
  <c r="I130" i="4"/>
  <c r="J130" i="4" s="1"/>
  <c r="I131" i="4"/>
  <c r="J131" i="4" s="1"/>
  <c r="I132" i="4"/>
  <c r="J132" i="4" s="1"/>
  <c r="I133" i="4"/>
  <c r="J133" i="4" s="1"/>
  <c r="I134" i="4"/>
  <c r="J134" i="4" s="1"/>
  <c r="I135" i="4"/>
  <c r="J135" i="4" s="1"/>
  <c r="I136" i="4"/>
  <c r="J136" i="4" s="1"/>
  <c r="I137" i="4"/>
  <c r="J137" i="4" s="1"/>
  <c r="I138" i="4"/>
  <c r="J138" i="4" s="1"/>
  <c r="I139" i="4"/>
  <c r="J139" i="4" s="1"/>
  <c r="I140" i="4"/>
  <c r="J140" i="4" s="1"/>
  <c r="I141" i="4"/>
  <c r="J141" i="4" s="1"/>
  <c r="I142" i="4"/>
  <c r="J142" i="4" s="1"/>
  <c r="I143" i="4"/>
  <c r="J143" i="4" s="1"/>
  <c r="I144" i="4"/>
  <c r="J144" i="4" s="1"/>
  <c r="I145" i="4"/>
  <c r="J145" i="4" s="1"/>
  <c r="I146" i="4"/>
  <c r="J146" i="4" s="1"/>
  <c r="I147" i="4"/>
  <c r="J147" i="4" s="1"/>
  <c r="I148" i="4"/>
  <c r="J148" i="4" s="1"/>
  <c r="I149" i="4"/>
  <c r="J149" i="4" s="1"/>
  <c r="I150" i="4"/>
  <c r="J150" i="4" s="1"/>
  <c r="I151" i="4"/>
  <c r="J151" i="4" s="1"/>
  <c r="I152" i="4"/>
  <c r="J152" i="4" s="1"/>
  <c r="I153" i="4"/>
  <c r="J153" i="4" s="1"/>
  <c r="I154" i="4"/>
  <c r="J154" i="4" s="1"/>
  <c r="I155" i="4"/>
  <c r="J155" i="4" s="1"/>
  <c r="I156" i="4"/>
  <c r="J156" i="4" s="1"/>
  <c r="I5" i="4"/>
  <c r="J5" i="4" s="1"/>
  <c r="O6" i="4"/>
  <c r="P6" i="4" s="1"/>
  <c r="O7" i="4"/>
  <c r="P7" i="4" s="1"/>
  <c r="O8" i="4"/>
  <c r="P8" i="4" s="1"/>
  <c r="O9" i="4"/>
  <c r="P9" i="4" s="1"/>
  <c r="O10" i="4"/>
  <c r="P10" i="4" s="1"/>
  <c r="O11" i="4"/>
  <c r="P11" i="4" s="1"/>
  <c r="O12" i="4"/>
  <c r="P12" i="4" s="1"/>
  <c r="O13" i="4"/>
  <c r="P13" i="4" s="1"/>
  <c r="O14" i="4"/>
  <c r="P14" i="4" s="1"/>
  <c r="O15" i="4"/>
  <c r="P15" i="4" s="1"/>
  <c r="O16" i="4"/>
  <c r="P16" i="4" s="1"/>
  <c r="O17" i="4"/>
  <c r="P17" i="4" s="1"/>
  <c r="O18" i="4"/>
  <c r="P18" i="4" s="1"/>
  <c r="O19" i="4"/>
  <c r="P19" i="4" s="1"/>
  <c r="O20" i="4"/>
  <c r="P20" i="4" s="1"/>
  <c r="O21" i="4"/>
  <c r="P21" i="4" s="1"/>
  <c r="O22" i="4"/>
  <c r="P22" i="4" s="1"/>
  <c r="O23" i="4"/>
  <c r="P23" i="4" s="1"/>
  <c r="O24" i="4"/>
  <c r="P24" i="4" s="1"/>
  <c r="O25" i="4"/>
  <c r="P25" i="4" s="1"/>
  <c r="O26" i="4"/>
  <c r="P26" i="4" s="1"/>
  <c r="O27" i="4"/>
  <c r="P27" i="4" s="1"/>
  <c r="O28" i="4"/>
  <c r="P28" i="4" s="1"/>
  <c r="O29" i="4"/>
  <c r="P29" i="4" s="1"/>
  <c r="O30" i="4"/>
  <c r="P30" i="4" s="1"/>
  <c r="O31" i="4"/>
  <c r="P31" i="4" s="1"/>
  <c r="O32" i="4"/>
  <c r="P32" i="4" s="1"/>
  <c r="O33" i="4"/>
  <c r="P33" i="4" s="1"/>
  <c r="O34" i="4"/>
  <c r="P34" i="4" s="1"/>
  <c r="O35" i="4"/>
  <c r="P35" i="4" s="1"/>
  <c r="O36" i="4"/>
  <c r="P36" i="4" s="1"/>
  <c r="O37" i="4"/>
  <c r="P37" i="4" s="1"/>
  <c r="O38" i="4"/>
  <c r="P38" i="4" s="1"/>
  <c r="O39" i="4"/>
  <c r="P39" i="4" s="1"/>
  <c r="O40" i="4"/>
  <c r="P40" i="4" s="1"/>
  <c r="O41" i="4"/>
  <c r="P41" i="4" s="1"/>
  <c r="O42" i="4"/>
  <c r="P42" i="4" s="1"/>
  <c r="O43" i="4"/>
  <c r="P43" i="4" s="1"/>
  <c r="O44" i="4"/>
  <c r="P44" i="4" s="1"/>
  <c r="O45" i="4"/>
  <c r="P45" i="4" s="1"/>
  <c r="O46" i="4"/>
  <c r="P46" i="4" s="1"/>
  <c r="O47" i="4"/>
  <c r="P47" i="4" s="1"/>
  <c r="O48" i="4"/>
  <c r="P48" i="4"/>
  <c r="O49" i="4"/>
  <c r="P49" i="4" s="1"/>
  <c r="O50" i="4"/>
  <c r="P50" i="4" s="1"/>
  <c r="O51" i="4"/>
  <c r="P51" i="4" s="1"/>
  <c r="O52" i="4"/>
  <c r="P52" i="4" s="1"/>
  <c r="O53" i="4"/>
  <c r="P53" i="4" s="1"/>
  <c r="O54" i="4"/>
  <c r="P54" i="4" s="1"/>
  <c r="O55" i="4"/>
  <c r="P55" i="4" s="1"/>
  <c r="O56" i="4"/>
  <c r="P56" i="4" s="1"/>
  <c r="O57" i="4"/>
  <c r="P57" i="4" s="1"/>
  <c r="O58" i="4"/>
  <c r="P58" i="4" s="1"/>
  <c r="O59" i="4"/>
  <c r="P59" i="4" s="1"/>
  <c r="O60" i="4"/>
  <c r="P60" i="4" s="1"/>
  <c r="O61" i="4"/>
  <c r="P61" i="4" s="1"/>
  <c r="O62" i="4"/>
  <c r="P62" i="4" s="1"/>
  <c r="O63" i="4"/>
  <c r="P63" i="4" s="1"/>
  <c r="O64" i="4"/>
  <c r="P64" i="4" s="1"/>
  <c r="O65" i="4"/>
  <c r="P65" i="4" s="1"/>
  <c r="O66" i="4"/>
  <c r="P66" i="4" s="1"/>
  <c r="O67" i="4"/>
  <c r="P67" i="4" s="1"/>
  <c r="O68" i="4"/>
  <c r="P68" i="4" s="1"/>
  <c r="O69" i="4"/>
  <c r="P69" i="4" s="1"/>
  <c r="O70" i="4"/>
  <c r="P70" i="4" s="1"/>
  <c r="O71" i="4"/>
  <c r="P71" i="4" s="1"/>
  <c r="O72" i="4"/>
  <c r="P72" i="4" s="1"/>
  <c r="O73" i="4"/>
  <c r="P73" i="4" s="1"/>
  <c r="O74" i="4"/>
  <c r="P74" i="4" s="1"/>
  <c r="O75" i="4"/>
  <c r="P75" i="4" s="1"/>
  <c r="O76" i="4"/>
  <c r="P76" i="4" s="1"/>
  <c r="O77" i="4"/>
  <c r="P77" i="4" s="1"/>
  <c r="O78" i="4"/>
  <c r="P78" i="4" s="1"/>
  <c r="O79" i="4"/>
  <c r="P79" i="4" s="1"/>
  <c r="O80" i="4"/>
  <c r="P80" i="4" s="1"/>
  <c r="O81" i="4"/>
  <c r="P81" i="4" s="1"/>
  <c r="O82" i="4"/>
  <c r="P82" i="4" s="1"/>
  <c r="O83" i="4"/>
  <c r="P83" i="4" s="1"/>
  <c r="O84" i="4"/>
  <c r="P84" i="4" s="1"/>
  <c r="O85" i="4"/>
  <c r="P85" i="4" s="1"/>
  <c r="O86" i="4"/>
  <c r="P86" i="4" s="1"/>
  <c r="O87" i="4"/>
  <c r="P87" i="4" s="1"/>
  <c r="O88" i="4"/>
  <c r="P88" i="4" s="1"/>
  <c r="O89" i="4"/>
  <c r="P89" i="4" s="1"/>
  <c r="O90" i="4"/>
  <c r="P90" i="4" s="1"/>
  <c r="O91" i="4"/>
  <c r="P91" i="4" s="1"/>
  <c r="O92" i="4"/>
  <c r="P92" i="4" s="1"/>
  <c r="O93" i="4"/>
  <c r="P93" i="4" s="1"/>
  <c r="O94" i="4"/>
  <c r="P94" i="4" s="1"/>
  <c r="O95" i="4"/>
  <c r="P95" i="4" s="1"/>
  <c r="O96" i="4"/>
  <c r="P96" i="4" s="1"/>
  <c r="O97" i="4"/>
  <c r="P97" i="4" s="1"/>
  <c r="O98" i="4"/>
  <c r="P98" i="4" s="1"/>
  <c r="O99" i="4"/>
  <c r="P99" i="4" s="1"/>
  <c r="O100" i="4"/>
  <c r="P100" i="4"/>
  <c r="O101" i="4"/>
  <c r="P101" i="4" s="1"/>
  <c r="O102" i="4"/>
  <c r="P102" i="4" s="1"/>
  <c r="O103" i="4"/>
  <c r="P103" i="4" s="1"/>
  <c r="O104" i="4"/>
  <c r="P104" i="4" s="1"/>
  <c r="O105" i="4"/>
  <c r="P105" i="4" s="1"/>
  <c r="O106" i="4"/>
  <c r="P106" i="4" s="1"/>
  <c r="O107" i="4"/>
  <c r="P107" i="4" s="1"/>
  <c r="O108" i="4"/>
  <c r="P108" i="4" s="1"/>
  <c r="O109" i="4"/>
  <c r="P109" i="4" s="1"/>
  <c r="O110" i="4"/>
  <c r="P110" i="4" s="1"/>
  <c r="O111" i="4"/>
  <c r="P111" i="4" s="1"/>
  <c r="O112" i="4"/>
  <c r="P112" i="4" s="1"/>
  <c r="O113" i="4"/>
  <c r="P113" i="4" s="1"/>
  <c r="O114" i="4"/>
  <c r="P114" i="4" s="1"/>
  <c r="O115" i="4"/>
  <c r="P115" i="4"/>
  <c r="O116" i="4"/>
  <c r="P116" i="4" s="1"/>
  <c r="O117" i="4"/>
  <c r="P117" i="4" s="1"/>
  <c r="O118" i="4"/>
  <c r="P118" i="4" s="1"/>
  <c r="O119" i="4"/>
  <c r="P119" i="4" s="1"/>
  <c r="O120" i="4"/>
  <c r="P120" i="4" s="1"/>
  <c r="O121" i="4"/>
  <c r="P121" i="4" s="1"/>
  <c r="O122" i="4"/>
  <c r="P122" i="4" s="1"/>
  <c r="O123" i="4"/>
  <c r="P123" i="4" s="1"/>
  <c r="O124" i="4"/>
  <c r="P124" i="4" s="1"/>
  <c r="O125" i="4"/>
  <c r="P125" i="4" s="1"/>
  <c r="O126" i="4"/>
  <c r="P126" i="4" s="1"/>
  <c r="O127" i="4"/>
  <c r="P127" i="4" s="1"/>
  <c r="O128" i="4"/>
  <c r="P128" i="4" s="1"/>
  <c r="O129" i="4"/>
  <c r="P129" i="4" s="1"/>
  <c r="O130" i="4"/>
  <c r="P130" i="4" s="1"/>
  <c r="O131" i="4"/>
  <c r="P131" i="4" s="1"/>
  <c r="O132" i="4"/>
  <c r="P132" i="4" s="1"/>
  <c r="O133" i="4"/>
  <c r="P133" i="4" s="1"/>
  <c r="O134" i="4"/>
  <c r="P134" i="4" s="1"/>
  <c r="O135" i="4"/>
  <c r="P135" i="4" s="1"/>
  <c r="O136" i="4"/>
  <c r="P136" i="4" s="1"/>
  <c r="O137" i="4"/>
  <c r="P137" i="4" s="1"/>
  <c r="O138" i="4"/>
  <c r="P138" i="4" s="1"/>
  <c r="O139" i="4"/>
  <c r="P139" i="4" s="1"/>
  <c r="O140" i="4"/>
  <c r="P140" i="4" s="1"/>
  <c r="O141" i="4"/>
  <c r="P141" i="4" s="1"/>
  <c r="O142" i="4"/>
  <c r="P142" i="4" s="1"/>
  <c r="O143" i="4"/>
  <c r="P143" i="4" s="1"/>
  <c r="O144" i="4"/>
  <c r="P144" i="4" s="1"/>
  <c r="O145" i="4"/>
  <c r="P145" i="4" s="1"/>
  <c r="O146" i="4"/>
  <c r="P146" i="4" s="1"/>
  <c r="O147" i="4"/>
  <c r="P147" i="4" s="1"/>
  <c r="O148" i="4"/>
  <c r="P148" i="4" s="1"/>
  <c r="O149" i="4"/>
  <c r="P149" i="4" s="1"/>
  <c r="O150" i="4"/>
  <c r="P150" i="4" s="1"/>
  <c r="O151" i="4"/>
  <c r="P151" i="4" s="1"/>
  <c r="O152" i="4"/>
  <c r="P152" i="4" s="1"/>
  <c r="O153" i="4"/>
  <c r="P153" i="4" s="1"/>
  <c r="O154" i="4"/>
  <c r="P154" i="4" s="1"/>
  <c r="O155" i="4"/>
  <c r="P155" i="4" s="1"/>
  <c r="O156" i="4"/>
  <c r="P156" i="4" s="1"/>
  <c r="AA86" i="1"/>
  <c r="AA87" i="1"/>
  <c r="AA88" i="1"/>
  <c r="AA89" i="1"/>
  <c r="S39" i="6"/>
  <c r="T39" i="6" s="1"/>
  <c r="U39" i="6" s="1"/>
  <c r="S38" i="6"/>
  <c r="T38" i="6" s="1"/>
  <c r="U38" i="6" s="1"/>
  <c r="S37" i="6"/>
  <c r="T37" i="6" s="1"/>
  <c r="U37" i="6" s="1"/>
  <c r="S36" i="6"/>
  <c r="T36" i="6" s="1"/>
  <c r="U36" i="6" s="1"/>
  <c r="S35" i="6"/>
  <c r="T35" i="6" s="1"/>
  <c r="U35" i="6" s="1"/>
  <c r="S34" i="6"/>
  <c r="T34" i="6" s="1"/>
  <c r="U34" i="6" s="1"/>
  <c r="S33" i="6"/>
  <c r="T33" i="6" s="1"/>
  <c r="U33" i="6" s="1"/>
  <c r="S32" i="6"/>
  <c r="T32" i="6" s="1"/>
  <c r="U32" i="6" s="1"/>
  <c r="S31" i="6"/>
  <c r="T31" i="6" s="1"/>
  <c r="U31" i="6" s="1"/>
  <c r="S30" i="6"/>
  <c r="T30" i="6" s="1"/>
  <c r="U30" i="6" s="1"/>
  <c r="V29" i="5"/>
  <c r="W29" i="5" s="1"/>
  <c r="X29" i="5" s="1"/>
  <c r="Y29" i="5" s="1"/>
  <c r="W152" i="4"/>
  <c r="X152" i="4" s="1"/>
  <c r="Y152" i="4" s="1"/>
  <c r="X85" i="1"/>
  <c r="Y85" i="1" s="1"/>
  <c r="Z85" i="1" s="1"/>
  <c r="W110" i="4"/>
  <c r="X110" i="4" s="1"/>
  <c r="Y110" i="4" s="1"/>
  <c r="S34" i="3"/>
  <c r="T34" i="3" s="1"/>
  <c r="U34" i="3" s="1"/>
  <c r="V34" i="3" s="1"/>
  <c r="S33" i="3"/>
  <c r="T33" i="3" s="1"/>
  <c r="U33" i="3" s="1"/>
  <c r="V33" i="3" s="1"/>
  <c r="S6" i="3"/>
  <c r="T6" i="3" s="1"/>
  <c r="U6" i="3" s="1"/>
  <c r="V6" i="3" s="1"/>
  <c r="S7" i="3"/>
  <c r="T7" i="3" s="1"/>
  <c r="U7" i="3" s="1"/>
  <c r="V7" i="3" s="1"/>
  <c r="S8" i="3"/>
  <c r="T8" i="3" s="1"/>
  <c r="U8" i="3" s="1"/>
  <c r="V8" i="3" s="1"/>
  <c r="S9" i="3"/>
  <c r="T9" i="3" s="1"/>
  <c r="U9" i="3" s="1"/>
  <c r="V9" i="3" s="1"/>
  <c r="S10" i="3"/>
  <c r="T10" i="3" s="1"/>
  <c r="U10" i="3" s="1"/>
  <c r="V10" i="3" s="1"/>
  <c r="S11" i="3"/>
  <c r="T11" i="3" s="1"/>
  <c r="U11" i="3" s="1"/>
  <c r="V11" i="3" s="1"/>
  <c r="S12" i="3"/>
  <c r="T12" i="3" s="1"/>
  <c r="U12" i="3" s="1"/>
  <c r="V12" i="3" s="1"/>
  <c r="S13" i="3"/>
  <c r="T13" i="3" s="1"/>
  <c r="U13" i="3" s="1"/>
  <c r="V13" i="3" s="1"/>
  <c r="S14" i="3"/>
  <c r="T14" i="3" s="1"/>
  <c r="U14" i="3" s="1"/>
  <c r="V14" i="3" s="1"/>
  <c r="S15" i="3"/>
  <c r="T15" i="3" s="1"/>
  <c r="U15" i="3" s="1"/>
  <c r="V15" i="3" s="1"/>
  <c r="S16" i="3"/>
  <c r="T16" i="3" s="1"/>
  <c r="U16" i="3" s="1"/>
  <c r="V16" i="3" s="1"/>
  <c r="S17" i="3"/>
  <c r="T17" i="3" s="1"/>
  <c r="U17" i="3" s="1"/>
  <c r="V17" i="3" s="1"/>
  <c r="S18" i="3"/>
  <c r="T18" i="3" s="1"/>
  <c r="U18" i="3" s="1"/>
  <c r="V18" i="3" s="1"/>
  <c r="S19" i="3"/>
  <c r="T19" i="3" s="1"/>
  <c r="U19" i="3" s="1"/>
  <c r="V19" i="3" s="1"/>
  <c r="S20" i="3"/>
  <c r="T20" i="3" s="1"/>
  <c r="U20" i="3" s="1"/>
  <c r="V20" i="3" s="1"/>
  <c r="S21" i="3"/>
  <c r="T21" i="3" s="1"/>
  <c r="U21" i="3" s="1"/>
  <c r="V21" i="3" s="1"/>
  <c r="S22" i="3"/>
  <c r="T22" i="3" s="1"/>
  <c r="U22" i="3" s="1"/>
  <c r="V22" i="3" s="1"/>
  <c r="S23" i="3"/>
  <c r="T23" i="3" s="1"/>
  <c r="U23" i="3" s="1"/>
  <c r="V23" i="3" s="1"/>
  <c r="S24" i="3"/>
  <c r="T24" i="3" s="1"/>
  <c r="U24" i="3" s="1"/>
  <c r="V24" i="3" s="1"/>
  <c r="S25" i="3"/>
  <c r="T25" i="3" s="1"/>
  <c r="U25" i="3" s="1"/>
  <c r="V25" i="3" s="1"/>
  <c r="S26" i="3"/>
  <c r="T26" i="3" s="1"/>
  <c r="U26" i="3" s="1"/>
  <c r="V26" i="3" s="1"/>
  <c r="S27" i="3"/>
  <c r="T27" i="3" s="1"/>
  <c r="U27" i="3" s="1"/>
  <c r="V27" i="3" s="1"/>
  <c r="S28" i="3"/>
  <c r="T28" i="3" s="1"/>
  <c r="U28" i="3" s="1"/>
  <c r="V28" i="3" s="1"/>
  <c r="S29" i="3"/>
  <c r="T29" i="3"/>
  <c r="U29" i="3" s="1"/>
  <c r="V29" i="3" s="1"/>
  <c r="S30" i="3"/>
  <c r="T30" i="3" s="1"/>
  <c r="U30" i="3" s="1"/>
  <c r="V30" i="3" s="1"/>
  <c r="S31" i="3"/>
  <c r="T31" i="3" s="1"/>
  <c r="U31" i="3" s="1"/>
  <c r="V31" i="3" s="1"/>
  <c r="S32" i="3"/>
  <c r="T32" i="3" s="1"/>
  <c r="U32" i="3" s="1"/>
  <c r="V32" i="3" s="1"/>
  <c r="S5" i="3"/>
  <c r="T5" i="3" s="1"/>
  <c r="U5" i="3" s="1"/>
  <c r="V5" i="3" s="1"/>
  <c r="S6" i="7"/>
  <c r="T6" i="7" s="1"/>
  <c r="U6" i="7" s="1"/>
  <c r="V6" i="7" s="1"/>
  <c r="S7" i="7"/>
  <c r="T7" i="7" s="1"/>
  <c r="U7" i="7" s="1"/>
  <c r="V7" i="7" s="1"/>
  <c r="S8" i="7"/>
  <c r="T8" i="7" s="1"/>
  <c r="U8" i="7" s="1"/>
  <c r="V8" i="7" s="1"/>
  <c r="S9" i="7"/>
  <c r="T9" i="7" s="1"/>
  <c r="U9" i="7" s="1"/>
  <c r="V9" i="7" s="1"/>
  <c r="S10" i="7"/>
  <c r="T10" i="7" s="1"/>
  <c r="U10" i="7" s="1"/>
  <c r="V10" i="7" s="1"/>
  <c r="S11" i="7"/>
  <c r="T11" i="7" s="1"/>
  <c r="U11" i="7" s="1"/>
  <c r="V11" i="7" s="1"/>
  <c r="S12" i="7"/>
  <c r="T12" i="7" s="1"/>
  <c r="U12" i="7" s="1"/>
  <c r="V12" i="7" s="1"/>
  <c r="S13" i="7"/>
  <c r="T13" i="7" s="1"/>
  <c r="U13" i="7" s="1"/>
  <c r="V13" i="7" s="1"/>
  <c r="S14" i="7"/>
  <c r="T14" i="7" s="1"/>
  <c r="U14" i="7" s="1"/>
  <c r="V14" i="7" s="1"/>
  <c r="S15" i="7"/>
  <c r="T15" i="7" s="1"/>
  <c r="U15" i="7" s="1"/>
  <c r="V15" i="7" s="1"/>
  <c r="S16" i="7"/>
  <c r="T16" i="7" s="1"/>
  <c r="U16" i="7" s="1"/>
  <c r="V16" i="7" s="1"/>
  <c r="S17" i="7"/>
  <c r="T17" i="7" s="1"/>
  <c r="U17" i="7" s="1"/>
  <c r="V17" i="7" s="1"/>
  <c r="S18" i="7"/>
  <c r="T18" i="7" s="1"/>
  <c r="U18" i="7" s="1"/>
  <c r="V18" i="7" s="1"/>
  <c r="S19" i="7"/>
  <c r="T19" i="7" s="1"/>
  <c r="U19" i="7" s="1"/>
  <c r="V19" i="7" s="1"/>
  <c r="S20" i="7"/>
  <c r="T20" i="7" s="1"/>
  <c r="U20" i="7" s="1"/>
  <c r="V20" i="7" s="1"/>
  <c r="S21" i="7"/>
  <c r="T21" i="7" s="1"/>
  <c r="U21" i="7" s="1"/>
  <c r="V21" i="7" s="1"/>
  <c r="S22" i="7"/>
  <c r="T22" i="7" s="1"/>
  <c r="U22" i="7" s="1"/>
  <c r="V22" i="7" s="1"/>
  <c r="S23" i="7"/>
  <c r="T23" i="7" s="1"/>
  <c r="U23" i="7" s="1"/>
  <c r="V23" i="7" s="1"/>
  <c r="S24" i="7"/>
  <c r="T24" i="7" s="1"/>
  <c r="U24" i="7" s="1"/>
  <c r="V24" i="7" s="1"/>
  <c r="S25" i="7"/>
  <c r="T25" i="7" s="1"/>
  <c r="U25" i="7" s="1"/>
  <c r="V25" i="7" s="1"/>
  <c r="S5" i="7"/>
  <c r="T5" i="7" s="1"/>
  <c r="U5" i="7" s="1"/>
  <c r="V5" i="7" s="1"/>
  <c r="S29" i="6"/>
  <c r="T29" i="6" s="1"/>
  <c r="U29" i="6" s="1"/>
  <c r="S28" i="6"/>
  <c r="T28" i="6" s="1"/>
  <c r="U28" i="6" s="1"/>
  <c r="S27" i="6"/>
  <c r="T27" i="6" s="1"/>
  <c r="U27" i="6" s="1"/>
  <c r="S26" i="6"/>
  <c r="T26" i="6" s="1"/>
  <c r="U26" i="6" s="1"/>
  <c r="S25" i="6"/>
  <c r="T25" i="6" s="1"/>
  <c r="U25" i="6" s="1"/>
  <c r="S24" i="6"/>
  <c r="T24" i="6" s="1"/>
  <c r="U24" i="6" s="1"/>
  <c r="S23" i="6"/>
  <c r="T23" i="6" s="1"/>
  <c r="U23" i="6" s="1"/>
  <c r="S22" i="6"/>
  <c r="T22" i="6" s="1"/>
  <c r="U22" i="6" s="1"/>
  <c r="S21" i="6"/>
  <c r="T21" i="6" s="1"/>
  <c r="U21" i="6" s="1"/>
  <c r="S20" i="6"/>
  <c r="T20" i="6" s="1"/>
  <c r="U20" i="6" s="1"/>
  <c r="S19" i="6"/>
  <c r="T19" i="6" s="1"/>
  <c r="U19" i="6" s="1"/>
  <c r="S18" i="6"/>
  <c r="T18" i="6" s="1"/>
  <c r="U18" i="6" s="1"/>
  <c r="S17" i="6"/>
  <c r="T17" i="6" s="1"/>
  <c r="U17" i="6" s="1"/>
  <c r="S16" i="6"/>
  <c r="T16" i="6"/>
  <c r="U16" i="6" s="1"/>
  <c r="S15" i="6"/>
  <c r="T15" i="6" s="1"/>
  <c r="U15" i="6" s="1"/>
  <c r="S14" i="6"/>
  <c r="T14" i="6" s="1"/>
  <c r="U14" i="6" s="1"/>
  <c r="S13" i="6"/>
  <c r="T13" i="6" s="1"/>
  <c r="U13" i="6" s="1"/>
  <c r="S12" i="6"/>
  <c r="T12" i="6" s="1"/>
  <c r="U12" i="6" s="1"/>
  <c r="S11" i="6"/>
  <c r="T11" i="6" s="1"/>
  <c r="U11" i="6" s="1"/>
  <c r="S10" i="6"/>
  <c r="T10" i="6" s="1"/>
  <c r="U10" i="6" s="1"/>
  <c r="S9" i="6"/>
  <c r="T9" i="6" s="1"/>
  <c r="U9" i="6" s="1"/>
  <c r="S8" i="6"/>
  <c r="T8" i="6" s="1"/>
  <c r="U8" i="6" s="1"/>
  <c r="S7" i="6"/>
  <c r="T7" i="6" s="1"/>
  <c r="U7" i="6" s="1"/>
  <c r="S6" i="6"/>
  <c r="T6" i="6" s="1"/>
  <c r="U6" i="6" s="1"/>
  <c r="S5" i="6"/>
  <c r="T5" i="6" s="1"/>
  <c r="U5" i="6" s="1"/>
  <c r="V28" i="5"/>
  <c r="W28" i="5" s="1"/>
  <c r="X28" i="5" s="1"/>
  <c r="V27" i="5"/>
  <c r="W27" i="5" s="1"/>
  <c r="X27" i="5" s="1"/>
  <c r="V26" i="5"/>
  <c r="W26" i="5"/>
  <c r="X26" i="5" s="1"/>
  <c r="V25" i="5"/>
  <c r="W25" i="5" s="1"/>
  <c r="X25" i="5" s="1"/>
  <c r="V24" i="5"/>
  <c r="W24" i="5" s="1"/>
  <c r="X24" i="5" s="1"/>
  <c r="V23" i="5"/>
  <c r="W23" i="5" s="1"/>
  <c r="X23" i="5" s="1"/>
  <c r="Y23" i="5" s="1"/>
  <c r="V22" i="5"/>
  <c r="W22" i="5" s="1"/>
  <c r="X22" i="5" s="1"/>
  <c r="V21" i="5"/>
  <c r="W21" i="5" s="1"/>
  <c r="X21" i="5" s="1"/>
  <c r="V20" i="5"/>
  <c r="W20" i="5" s="1"/>
  <c r="X20" i="5" s="1"/>
  <c r="V19" i="5"/>
  <c r="W19" i="5" s="1"/>
  <c r="X19" i="5" s="1"/>
  <c r="V18" i="5"/>
  <c r="W18" i="5" s="1"/>
  <c r="X18" i="5" s="1"/>
  <c r="V17" i="5"/>
  <c r="W17" i="5" s="1"/>
  <c r="X17" i="5" s="1"/>
  <c r="V16" i="5"/>
  <c r="W16" i="5" s="1"/>
  <c r="X16" i="5" s="1"/>
  <c r="Y16" i="5" s="1"/>
  <c r="V15" i="5"/>
  <c r="W15" i="5" s="1"/>
  <c r="X15" i="5" s="1"/>
  <c r="V14" i="5"/>
  <c r="W14" i="5" s="1"/>
  <c r="X14" i="5" s="1"/>
  <c r="V13" i="5"/>
  <c r="W13" i="5" s="1"/>
  <c r="X13" i="5" s="1"/>
  <c r="Y13" i="5" s="1"/>
  <c r="V12" i="5"/>
  <c r="W12" i="5" s="1"/>
  <c r="X12" i="5" s="1"/>
  <c r="V11" i="5"/>
  <c r="W11" i="5" s="1"/>
  <c r="X11" i="5" s="1"/>
  <c r="V10" i="5"/>
  <c r="W10" i="5" s="1"/>
  <c r="X10" i="5" s="1"/>
  <c r="V9" i="5"/>
  <c r="W9" i="5" s="1"/>
  <c r="X9" i="5" s="1"/>
  <c r="V8" i="5"/>
  <c r="W8" i="5" s="1"/>
  <c r="X8" i="5" s="1"/>
  <c r="V7" i="5"/>
  <c r="W7" i="5" s="1"/>
  <c r="X7" i="5" s="1"/>
  <c r="V6" i="5"/>
  <c r="W6" i="5" s="1"/>
  <c r="X6" i="5" s="1"/>
  <c r="V5" i="5"/>
  <c r="W5" i="5" s="1"/>
  <c r="X5" i="5" s="1"/>
  <c r="W147" i="4"/>
  <c r="X147" i="4"/>
  <c r="Y147" i="4" s="1"/>
  <c r="W148" i="4"/>
  <c r="X148" i="4" s="1"/>
  <c r="Y148" i="4" s="1"/>
  <c r="Z148" i="4" s="1"/>
  <c r="W149" i="4"/>
  <c r="X149" i="4" s="1"/>
  <c r="Y149" i="4" s="1"/>
  <c r="W150" i="4"/>
  <c r="X150" i="4" s="1"/>
  <c r="Y150" i="4" s="1"/>
  <c r="W151" i="4"/>
  <c r="X151" i="4" s="1"/>
  <c r="Y151" i="4" s="1"/>
  <c r="W5" i="4"/>
  <c r="X5" i="4" s="1"/>
  <c r="Y5" i="4" s="1"/>
  <c r="Z5" i="4" s="1"/>
  <c r="W146" i="4"/>
  <c r="X146" i="4" s="1"/>
  <c r="Y146" i="4" s="1"/>
  <c r="W145" i="4"/>
  <c r="X145" i="4" s="1"/>
  <c r="Y145" i="4" s="1"/>
  <c r="W144" i="4"/>
  <c r="X144" i="4" s="1"/>
  <c r="Y144" i="4" s="1"/>
  <c r="W143" i="4"/>
  <c r="X143" i="4" s="1"/>
  <c r="Y143" i="4" s="1"/>
  <c r="W142" i="4"/>
  <c r="X142" i="4" s="1"/>
  <c r="Y142" i="4" s="1"/>
  <c r="W141" i="4"/>
  <c r="X141" i="4" s="1"/>
  <c r="Y141" i="4" s="1"/>
  <c r="Z141" i="4" s="1"/>
  <c r="W140" i="4"/>
  <c r="X140" i="4" s="1"/>
  <c r="Y140" i="4" s="1"/>
  <c r="W139" i="4"/>
  <c r="X139" i="4" s="1"/>
  <c r="Y139" i="4" s="1"/>
  <c r="W138" i="4"/>
  <c r="X138" i="4" s="1"/>
  <c r="Y138" i="4" s="1"/>
  <c r="W137" i="4"/>
  <c r="X137" i="4" s="1"/>
  <c r="Y137" i="4" s="1"/>
  <c r="W136" i="4"/>
  <c r="X136" i="4" s="1"/>
  <c r="Y136" i="4" s="1"/>
  <c r="W135" i="4"/>
  <c r="X135" i="4" s="1"/>
  <c r="Y135" i="4" s="1"/>
  <c r="W134" i="4"/>
  <c r="X134" i="4" s="1"/>
  <c r="Y134" i="4" s="1"/>
  <c r="W133" i="4"/>
  <c r="X133" i="4"/>
  <c r="Y133" i="4" s="1"/>
  <c r="Z133" i="4" s="1"/>
  <c r="W132" i="4"/>
  <c r="X132" i="4" s="1"/>
  <c r="Y132" i="4" s="1"/>
  <c r="Z132" i="4" s="1"/>
  <c r="W131" i="4"/>
  <c r="X131" i="4" s="1"/>
  <c r="Y131" i="4" s="1"/>
  <c r="Z131" i="4" s="1"/>
  <c r="W130" i="4"/>
  <c r="X130" i="4" s="1"/>
  <c r="Y130" i="4" s="1"/>
  <c r="W129" i="4"/>
  <c r="X129" i="4" s="1"/>
  <c r="Y129" i="4" s="1"/>
  <c r="Z129" i="4" s="1"/>
  <c r="W128" i="4"/>
  <c r="X128" i="4" s="1"/>
  <c r="Y128" i="4" s="1"/>
  <c r="W127" i="4"/>
  <c r="X127" i="4" s="1"/>
  <c r="Y127" i="4" s="1"/>
  <c r="W126" i="4"/>
  <c r="X126" i="4" s="1"/>
  <c r="Y126" i="4" s="1"/>
  <c r="Z126" i="4" s="1"/>
  <c r="W125" i="4"/>
  <c r="X125" i="4" s="1"/>
  <c r="Y125" i="4" s="1"/>
  <c r="Z125" i="4" s="1"/>
  <c r="W124" i="4"/>
  <c r="X124" i="4" s="1"/>
  <c r="Y124" i="4" s="1"/>
  <c r="W123" i="4"/>
  <c r="X123" i="4" s="1"/>
  <c r="Y123" i="4" s="1"/>
  <c r="W122" i="4"/>
  <c r="X122" i="4"/>
  <c r="Y122" i="4" s="1"/>
  <c r="W121" i="4"/>
  <c r="X121" i="4" s="1"/>
  <c r="Y121" i="4" s="1"/>
  <c r="W120" i="4"/>
  <c r="X120" i="4" s="1"/>
  <c r="Y120" i="4" s="1"/>
  <c r="W119" i="4"/>
  <c r="X119" i="4" s="1"/>
  <c r="Y119" i="4" s="1"/>
  <c r="W118" i="4"/>
  <c r="X118" i="4" s="1"/>
  <c r="Y118" i="4" s="1"/>
  <c r="Z118" i="4" s="1"/>
  <c r="W117" i="4"/>
  <c r="X117" i="4" s="1"/>
  <c r="Y117" i="4" s="1"/>
  <c r="Z117" i="4" s="1"/>
  <c r="W116" i="4"/>
  <c r="X116" i="4" s="1"/>
  <c r="Y116" i="4" s="1"/>
  <c r="Z116" i="4" s="1"/>
  <c r="W115" i="4"/>
  <c r="X115" i="4" s="1"/>
  <c r="Y115" i="4" s="1"/>
  <c r="Z115" i="4" s="1"/>
  <c r="W114" i="4"/>
  <c r="X114" i="4" s="1"/>
  <c r="Y114" i="4" s="1"/>
  <c r="W113" i="4"/>
  <c r="X113" i="4" s="1"/>
  <c r="Y113" i="4" s="1"/>
  <c r="W112" i="4"/>
  <c r="X112" i="4" s="1"/>
  <c r="Y112" i="4" s="1"/>
  <c r="W111" i="4"/>
  <c r="X111" i="4" s="1"/>
  <c r="Y111" i="4" s="1"/>
  <c r="W109" i="4"/>
  <c r="X109" i="4" s="1"/>
  <c r="Y109" i="4" s="1"/>
  <c r="W108" i="4"/>
  <c r="X108" i="4" s="1"/>
  <c r="Y108" i="4" s="1"/>
  <c r="W107" i="4"/>
  <c r="X107" i="4" s="1"/>
  <c r="Y107" i="4" s="1"/>
  <c r="W106" i="4"/>
  <c r="X106" i="4" s="1"/>
  <c r="Y106" i="4" s="1"/>
  <c r="W105" i="4"/>
  <c r="X105" i="4" s="1"/>
  <c r="Y105" i="4" s="1"/>
  <c r="W104" i="4"/>
  <c r="X104" i="4" s="1"/>
  <c r="Y104" i="4" s="1"/>
  <c r="W103" i="4"/>
  <c r="X103" i="4" s="1"/>
  <c r="Y103" i="4" s="1"/>
  <c r="W102" i="4"/>
  <c r="X102" i="4" s="1"/>
  <c r="Y102" i="4" s="1"/>
  <c r="Z102" i="4" s="1"/>
  <c r="W101" i="4"/>
  <c r="X101" i="4" s="1"/>
  <c r="Y101" i="4" s="1"/>
  <c r="W100" i="4"/>
  <c r="X100" i="4" s="1"/>
  <c r="Y100" i="4" s="1"/>
  <c r="Z100" i="4" s="1"/>
  <c r="W99" i="4"/>
  <c r="X99" i="4" s="1"/>
  <c r="Y99" i="4" s="1"/>
  <c r="W98" i="4"/>
  <c r="X98" i="4"/>
  <c r="Y98" i="4" s="1"/>
  <c r="W97" i="4"/>
  <c r="X97" i="4" s="1"/>
  <c r="Y97" i="4" s="1"/>
  <c r="W96" i="4"/>
  <c r="X96" i="4" s="1"/>
  <c r="Y96" i="4" s="1"/>
  <c r="Z96" i="4" s="1"/>
  <c r="W95" i="4"/>
  <c r="X95" i="4" s="1"/>
  <c r="Y95" i="4" s="1"/>
  <c r="W94" i="4"/>
  <c r="X94" i="4" s="1"/>
  <c r="Y94" i="4" s="1"/>
  <c r="W93" i="4"/>
  <c r="X93" i="4" s="1"/>
  <c r="Y93" i="4" s="1"/>
  <c r="Z93" i="4" s="1"/>
  <c r="W92" i="4"/>
  <c r="X92" i="4" s="1"/>
  <c r="Y92" i="4" s="1"/>
  <c r="W91" i="4"/>
  <c r="X91" i="4" s="1"/>
  <c r="Y91" i="4" s="1"/>
  <c r="W90" i="4"/>
  <c r="X90" i="4" s="1"/>
  <c r="Y90" i="4" s="1"/>
  <c r="W89" i="4"/>
  <c r="X89" i="4" s="1"/>
  <c r="Y89" i="4" s="1"/>
  <c r="W88" i="4"/>
  <c r="X88" i="4" s="1"/>
  <c r="Y88" i="4" s="1"/>
  <c r="W87" i="4"/>
  <c r="X87" i="4" s="1"/>
  <c r="Y87" i="4" s="1"/>
  <c r="W86" i="4"/>
  <c r="X86" i="4" s="1"/>
  <c r="Y86" i="4" s="1"/>
  <c r="W85" i="4"/>
  <c r="X85" i="4" s="1"/>
  <c r="Y85" i="4" s="1"/>
  <c r="Z85" i="4" s="1"/>
  <c r="W84" i="4"/>
  <c r="X84" i="4" s="1"/>
  <c r="Y84" i="4" s="1"/>
  <c r="W83" i="4"/>
  <c r="X83" i="4" s="1"/>
  <c r="Y83" i="4" s="1"/>
  <c r="W82" i="4"/>
  <c r="X82" i="4" s="1"/>
  <c r="Y82" i="4" s="1"/>
  <c r="W81" i="4"/>
  <c r="X81" i="4" s="1"/>
  <c r="Y81" i="4" s="1"/>
  <c r="W80" i="4"/>
  <c r="X80" i="4" s="1"/>
  <c r="Y80" i="4" s="1"/>
  <c r="Z80" i="4" s="1"/>
  <c r="W79" i="4"/>
  <c r="X79" i="4" s="1"/>
  <c r="Y79" i="4" s="1"/>
  <c r="W78" i="4"/>
  <c r="X78" i="4" s="1"/>
  <c r="Y78" i="4" s="1"/>
  <c r="W77" i="4"/>
  <c r="X77" i="4" s="1"/>
  <c r="Y77" i="4" s="1"/>
  <c r="W76" i="4"/>
  <c r="X76" i="4" s="1"/>
  <c r="Y76" i="4" s="1"/>
  <c r="W75" i="4"/>
  <c r="X75" i="4" s="1"/>
  <c r="Y75" i="4" s="1"/>
  <c r="W74" i="4"/>
  <c r="X74" i="4" s="1"/>
  <c r="Y74" i="4" s="1"/>
  <c r="W73" i="4"/>
  <c r="X73" i="4" s="1"/>
  <c r="Y73" i="4" s="1"/>
  <c r="Z73" i="4" s="1"/>
  <c r="W72" i="4"/>
  <c r="X72" i="4" s="1"/>
  <c r="Y72" i="4" s="1"/>
  <c r="Z72" i="4" s="1"/>
  <c r="W71" i="4"/>
  <c r="X71" i="4" s="1"/>
  <c r="Y71" i="4" s="1"/>
  <c r="W70" i="4"/>
  <c r="X70" i="4" s="1"/>
  <c r="Y70" i="4" s="1"/>
  <c r="W69" i="4"/>
  <c r="X69" i="4" s="1"/>
  <c r="Y69" i="4" s="1"/>
  <c r="W68" i="4"/>
  <c r="X68" i="4" s="1"/>
  <c r="Y68" i="4" s="1"/>
  <c r="W67" i="4"/>
  <c r="X67" i="4" s="1"/>
  <c r="Y67" i="4" s="1"/>
  <c r="W66" i="4"/>
  <c r="X66" i="4" s="1"/>
  <c r="Y66" i="4" s="1"/>
  <c r="W65" i="4"/>
  <c r="X65" i="4" s="1"/>
  <c r="Y65" i="4" s="1"/>
  <c r="Z65" i="4" s="1"/>
  <c r="W64" i="4"/>
  <c r="X64" i="4" s="1"/>
  <c r="Y64" i="4" s="1"/>
  <c r="W63" i="4"/>
  <c r="X63" i="4" s="1"/>
  <c r="Y63" i="4" s="1"/>
  <c r="W62" i="4"/>
  <c r="X62" i="4" s="1"/>
  <c r="Y62" i="4" s="1"/>
  <c r="W61" i="4"/>
  <c r="X61" i="4" s="1"/>
  <c r="Y61" i="4" s="1"/>
  <c r="W60" i="4"/>
  <c r="X60" i="4" s="1"/>
  <c r="Y60" i="4" s="1"/>
  <c r="W59" i="4"/>
  <c r="X59" i="4" s="1"/>
  <c r="Y59" i="4" s="1"/>
  <c r="W58" i="4"/>
  <c r="X58" i="4" s="1"/>
  <c r="Y58" i="4" s="1"/>
  <c r="Z58" i="4" s="1"/>
  <c r="W57" i="4"/>
  <c r="X57" i="4" s="1"/>
  <c r="Y57" i="4" s="1"/>
  <c r="Z57" i="4" s="1"/>
  <c r="W56" i="4"/>
  <c r="X56" i="4" s="1"/>
  <c r="Y56" i="4" s="1"/>
  <c r="W55" i="4"/>
  <c r="X55" i="4" s="1"/>
  <c r="Y55" i="4" s="1"/>
  <c r="W54" i="4"/>
  <c r="X54" i="4" s="1"/>
  <c r="Y54" i="4" s="1"/>
  <c r="W53" i="4"/>
  <c r="X53" i="4" s="1"/>
  <c r="Y53" i="4" s="1"/>
  <c r="W52" i="4"/>
  <c r="X52" i="4" s="1"/>
  <c r="Y52" i="4" s="1"/>
  <c r="W51" i="4"/>
  <c r="X51" i="4" s="1"/>
  <c r="Y51" i="4" s="1"/>
  <c r="W50" i="4"/>
  <c r="X50" i="4" s="1"/>
  <c r="Y50" i="4" s="1"/>
  <c r="Z50" i="4" s="1"/>
  <c r="W49" i="4"/>
  <c r="X49" i="4" s="1"/>
  <c r="Y49" i="4" s="1"/>
  <c r="Z49" i="4" s="1"/>
  <c r="W48" i="4"/>
  <c r="X48" i="4" s="1"/>
  <c r="Y48" i="4" s="1"/>
  <c r="Z48" i="4" s="1"/>
  <c r="W47" i="4"/>
  <c r="X47" i="4" s="1"/>
  <c r="Y47" i="4" s="1"/>
  <c r="W46" i="4"/>
  <c r="X46" i="4" s="1"/>
  <c r="Y46" i="4" s="1"/>
  <c r="W45" i="4"/>
  <c r="X45" i="4" s="1"/>
  <c r="Y45" i="4" s="1"/>
  <c r="Z45" i="4" s="1"/>
  <c r="W44" i="4"/>
  <c r="X44" i="4" s="1"/>
  <c r="Y44" i="4" s="1"/>
  <c r="Z44" i="4" s="1"/>
  <c r="W43" i="4"/>
  <c r="X43" i="4" s="1"/>
  <c r="Y43" i="4" s="1"/>
  <c r="W42" i="4"/>
  <c r="X42" i="4" s="1"/>
  <c r="Y42" i="4" s="1"/>
  <c r="W41" i="4"/>
  <c r="X41" i="4" s="1"/>
  <c r="Y41" i="4" s="1"/>
  <c r="Z41" i="4" s="1"/>
  <c r="W40" i="4"/>
  <c r="X40" i="4" s="1"/>
  <c r="Y40" i="4" s="1"/>
  <c r="Z40" i="4" s="1"/>
  <c r="W39" i="4"/>
  <c r="X39" i="4" s="1"/>
  <c r="Y39" i="4" s="1"/>
  <c r="W38" i="4"/>
  <c r="X38" i="4" s="1"/>
  <c r="Y38" i="4" s="1"/>
  <c r="W37" i="4"/>
  <c r="X37" i="4" s="1"/>
  <c r="Y37" i="4" s="1"/>
  <c r="Z37" i="4" s="1"/>
  <c r="W36" i="4"/>
  <c r="X36" i="4" s="1"/>
  <c r="Y36" i="4" s="1"/>
  <c r="W35" i="4"/>
  <c r="X35" i="4" s="1"/>
  <c r="Y35" i="4" s="1"/>
  <c r="Z35" i="4" s="1"/>
  <c r="W34" i="4"/>
  <c r="X34" i="4" s="1"/>
  <c r="Y34" i="4" s="1"/>
  <c r="Z34" i="4" s="1"/>
  <c r="W33" i="4"/>
  <c r="X33" i="4" s="1"/>
  <c r="Y33" i="4" s="1"/>
  <c r="Z33" i="4" s="1"/>
  <c r="W32" i="4"/>
  <c r="X32" i="4" s="1"/>
  <c r="Y32" i="4" s="1"/>
  <c r="W31" i="4"/>
  <c r="X31" i="4" s="1"/>
  <c r="Y31" i="4" s="1"/>
  <c r="W30" i="4"/>
  <c r="X30" i="4"/>
  <c r="Y30" i="4" s="1"/>
  <c r="W29" i="4"/>
  <c r="X29" i="4" s="1"/>
  <c r="Y29" i="4" s="1"/>
  <c r="Z29" i="4" s="1"/>
  <c r="W28" i="4"/>
  <c r="X28" i="4"/>
  <c r="Y28" i="4" s="1"/>
  <c r="Z28" i="4" s="1"/>
  <c r="W27" i="4"/>
  <c r="X27" i="4" s="1"/>
  <c r="Y27" i="4" s="1"/>
  <c r="Z27" i="4" s="1"/>
  <c r="W26" i="4"/>
  <c r="X26" i="4" s="1"/>
  <c r="Y26" i="4" s="1"/>
  <c r="W25" i="4"/>
  <c r="X25" i="4" s="1"/>
  <c r="Y25" i="4" s="1"/>
  <c r="W24" i="4"/>
  <c r="X24" i="4"/>
  <c r="Y24" i="4" s="1"/>
  <c r="W23" i="4"/>
  <c r="X23" i="4" s="1"/>
  <c r="Y23" i="4" s="1"/>
  <c r="W22" i="4"/>
  <c r="X22" i="4"/>
  <c r="Y22" i="4" s="1"/>
  <c r="W21" i="4"/>
  <c r="X21" i="4" s="1"/>
  <c r="Y21" i="4" s="1"/>
  <c r="Z21" i="4" s="1"/>
  <c r="W20" i="4"/>
  <c r="X20" i="4" s="1"/>
  <c r="Y20" i="4" s="1"/>
  <c r="Z20" i="4" s="1"/>
  <c r="W19" i="4"/>
  <c r="X19" i="4" s="1"/>
  <c r="Y19" i="4" s="1"/>
  <c r="Z19" i="4" s="1"/>
  <c r="W18" i="4"/>
  <c r="X18" i="4"/>
  <c r="Y18" i="4" s="1"/>
  <c r="W17" i="4"/>
  <c r="X17" i="4" s="1"/>
  <c r="Y17" i="4" s="1"/>
  <c r="W16" i="4"/>
  <c r="X16" i="4"/>
  <c r="Y16" i="4" s="1"/>
  <c r="W15" i="4"/>
  <c r="X15" i="4" s="1"/>
  <c r="Y15" i="4" s="1"/>
  <c r="W14" i="4"/>
  <c r="X14" i="4" s="1"/>
  <c r="Y14" i="4" s="1"/>
  <c r="W13" i="4"/>
  <c r="X13" i="4" s="1"/>
  <c r="Y13" i="4" s="1"/>
  <c r="Z13" i="4" s="1"/>
  <c r="W12" i="4"/>
  <c r="X12" i="4" s="1"/>
  <c r="Y12" i="4" s="1"/>
  <c r="W11" i="4"/>
  <c r="X11" i="4" s="1"/>
  <c r="Y11" i="4" s="1"/>
  <c r="W10" i="4"/>
  <c r="X10" i="4" s="1"/>
  <c r="Y10" i="4" s="1"/>
  <c r="W9" i="4"/>
  <c r="X9" i="4" s="1"/>
  <c r="Y9" i="4" s="1"/>
  <c r="W8" i="4"/>
  <c r="X8" i="4" s="1"/>
  <c r="Y8" i="4" s="1"/>
  <c r="W7" i="4"/>
  <c r="X7" i="4" s="1"/>
  <c r="Y7" i="4" s="1"/>
  <c r="W6" i="4"/>
  <c r="X6" i="4" s="1"/>
  <c r="Y6" i="4" s="1"/>
  <c r="Z6" i="4" s="1"/>
  <c r="X8" i="1"/>
  <c r="Y8" i="1" s="1"/>
  <c r="Z8" i="1" s="1"/>
  <c r="X9" i="1"/>
  <c r="Y9" i="1" s="1"/>
  <c r="Z9" i="1" s="1"/>
  <c r="X10" i="1"/>
  <c r="Y10" i="1" s="1"/>
  <c r="Z10" i="1" s="1"/>
  <c r="X23" i="1"/>
  <c r="Y23" i="1" s="1"/>
  <c r="Z23" i="1" s="1"/>
  <c r="X6" i="1"/>
  <c r="Y6" i="1" s="1"/>
  <c r="Z6" i="1" s="1"/>
  <c r="X11" i="1"/>
  <c r="Y11" i="1" s="1"/>
  <c r="Z11" i="1" s="1"/>
  <c r="X12" i="1"/>
  <c r="Y12" i="1" s="1"/>
  <c r="Z12" i="1" s="1"/>
  <c r="X13" i="1"/>
  <c r="Y13" i="1" s="1"/>
  <c r="Z13" i="1" s="1"/>
  <c r="X21" i="1"/>
  <c r="Y21" i="1" s="1"/>
  <c r="Z21" i="1" s="1"/>
  <c r="X22" i="1"/>
  <c r="Y22" i="1" s="1"/>
  <c r="Z22" i="1" s="1"/>
  <c r="X24" i="1"/>
  <c r="Y24" i="1" s="1"/>
  <c r="Z24" i="1" s="1"/>
  <c r="X25" i="1"/>
  <c r="Y25" i="1" s="1"/>
  <c r="Z25" i="1" s="1"/>
  <c r="X26" i="1"/>
  <c r="Y26" i="1" s="1"/>
  <c r="Z26" i="1" s="1"/>
  <c r="X27" i="1"/>
  <c r="Y27" i="1" s="1"/>
  <c r="Z27" i="1" s="1"/>
  <c r="X28" i="1"/>
  <c r="Y28" i="1" s="1"/>
  <c r="Z28" i="1" s="1"/>
  <c r="X29" i="1"/>
  <c r="Y29" i="1" s="1"/>
  <c r="Z29" i="1" s="1"/>
  <c r="X30" i="1"/>
  <c r="Y30" i="1" s="1"/>
  <c r="Z30" i="1" s="1"/>
  <c r="X31" i="1"/>
  <c r="Y31" i="1" s="1"/>
  <c r="Z31" i="1" s="1"/>
  <c r="X32" i="1"/>
  <c r="Y32" i="1" s="1"/>
  <c r="Z32" i="1" s="1"/>
  <c r="X34" i="1"/>
  <c r="Y34" i="1" s="1"/>
  <c r="Z34" i="1" s="1"/>
  <c r="X36" i="1"/>
  <c r="Y36" i="1" s="1"/>
  <c r="Z36" i="1" s="1"/>
  <c r="X37" i="1"/>
  <c r="Y37" i="1" s="1"/>
  <c r="Z37" i="1" s="1"/>
  <c r="X39" i="1"/>
  <c r="Y39" i="1" s="1"/>
  <c r="Z39" i="1" s="1"/>
  <c r="X40" i="1"/>
  <c r="Y40" i="1" s="1"/>
  <c r="Z40" i="1" s="1"/>
  <c r="X41" i="1"/>
  <c r="Y41" i="1" s="1"/>
  <c r="Z41" i="1" s="1"/>
  <c r="X42" i="1"/>
  <c r="Y42" i="1" s="1"/>
  <c r="Z42" i="1" s="1"/>
  <c r="X45" i="1"/>
  <c r="Y45" i="1" s="1"/>
  <c r="Z45" i="1" s="1"/>
  <c r="X63" i="1"/>
  <c r="Y63" i="1" s="1"/>
  <c r="Z63" i="1" s="1"/>
  <c r="X70" i="1"/>
  <c r="Y70" i="1" s="1"/>
  <c r="Z70" i="1" s="1"/>
  <c r="X71" i="1"/>
  <c r="Y71" i="1" s="1"/>
  <c r="Z71" i="1" s="1"/>
  <c r="X72" i="1"/>
  <c r="Y72" i="1" s="1"/>
  <c r="Z72" i="1" s="1"/>
  <c r="X73" i="1"/>
  <c r="Y73" i="1" s="1"/>
  <c r="Z73" i="1" s="1"/>
  <c r="X74" i="1"/>
  <c r="Y74" i="1" s="1"/>
  <c r="Z74" i="1" s="1"/>
  <c r="X75" i="1"/>
  <c r="Y75" i="1" s="1"/>
  <c r="Z75" i="1" s="1"/>
  <c r="X80" i="1"/>
  <c r="Y80" i="1" s="1"/>
  <c r="Z80" i="1" s="1"/>
  <c r="X81" i="1"/>
  <c r="Y81" i="1" s="1"/>
  <c r="Z81" i="1" s="1"/>
  <c r="X82" i="1"/>
  <c r="Y82" i="1" s="1"/>
  <c r="Z82" i="1" s="1"/>
  <c r="X83" i="1"/>
  <c r="Y83" i="1" s="1"/>
  <c r="Z83" i="1" s="1"/>
  <c r="X84" i="1"/>
  <c r="Y84" i="1" s="1"/>
  <c r="Z84" i="1" s="1"/>
  <c r="X5" i="1"/>
  <c r="Y5" i="1" s="1"/>
  <c r="Z5" i="1" s="1"/>
  <c r="Z147" i="4" l="1"/>
  <c r="Z137" i="4"/>
  <c r="Z145" i="4"/>
  <c r="Z138" i="4"/>
  <c r="Z78" i="4"/>
  <c r="Z86" i="4"/>
  <c r="Z139" i="4"/>
  <c r="Z79" i="4"/>
  <c r="Z101" i="4"/>
  <c r="Z18" i="4"/>
  <c r="Z63" i="4"/>
  <c r="Z109" i="4"/>
  <c r="Z26" i="4"/>
  <c r="Z56" i="4"/>
  <c r="Z64" i="4"/>
  <c r="Z47" i="4"/>
  <c r="Z7" i="4"/>
  <c r="Z15" i="4"/>
  <c r="Z112" i="4"/>
  <c r="Z8" i="4"/>
  <c r="Z16" i="4"/>
  <c r="Z22" i="4"/>
  <c r="Z104" i="4"/>
  <c r="Z31" i="4"/>
  <c r="Z9" i="4"/>
  <c r="Z59" i="4"/>
  <c r="Z90" i="4"/>
  <c r="Z98" i="4"/>
  <c r="Z144" i="4"/>
  <c r="Y19" i="5"/>
  <c r="Z39" i="4"/>
  <c r="Z52" i="4"/>
  <c r="Y12" i="5"/>
  <c r="Z134" i="4"/>
  <c r="Z142" i="4"/>
  <c r="Z150" i="4"/>
  <c r="Z113" i="4"/>
  <c r="Z121" i="4"/>
  <c r="Z128" i="4"/>
  <c r="Z135" i="4"/>
  <c r="Y24" i="5"/>
  <c r="V14" i="6"/>
  <c r="Z75" i="4"/>
  <c r="Z83" i="4"/>
  <c r="Z11" i="4"/>
  <c r="Z24" i="4"/>
  <c r="Z68" i="4"/>
  <c r="Z84" i="4"/>
  <c r="Z106" i="4"/>
  <c r="Z17" i="4"/>
  <c r="Z53" i="4"/>
  <c r="Z92" i="4"/>
  <c r="Z99" i="4"/>
  <c r="Z38" i="4"/>
  <c r="Z51" i="4"/>
  <c r="Z77" i="4"/>
  <c r="Z91" i="4"/>
  <c r="Z114" i="4"/>
  <c r="Z122" i="4"/>
  <c r="Z143" i="4"/>
  <c r="Z149" i="4"/>
  <c r="Y9" i="5"/>
  <c r="Z32" i="4"/>
  <c r="Z10" i="4"/>
  <c r="Z67" i="4"/>
  <c r="Z74" i="4"/>
  <c r="Z95" i="4"/>
  <c r="Z36" i="4"/>
  <c r="Z42" i="4"/>
  <c r="Z61" i="4"/>
  <c r="Z111" i="4"/>
  <c r="Z12" i="4"/>
  <c r="Z69" i="4"/>
  <c r="Z120" i="4"/>
  <c r="Z127" i="4"/>
  <c r="Z54" i="4"/>
  <c r="Z130" i="4"/>
  <c r="Y21" i="5"/>
  <c r="Z66" i="4"/>
  <c r="Y27" i="5"/>
  <c r="Z105" i="4"/>
  <c r="Y28" i="5"/>
  <c r="Z136" i="4"/>
  <c r="Z146" i="4"/>
  <c r="V5" i="6"/>
  <c r="Z43" i="4"/>
  <c r="Y15" i="5"/>
  <c r="Z82" i="4"/>
  <c r="Z88" i="4"/>
  <c r="Z94" i="4"/>
  <c r="Z107" i="4"/>
  <c r="Y11" i="5"/>
  <c r="Z25" i="4"/>
  <c r="Z60" i="4"/>
  <c r="Y8" i="5"/>
  <c r="Z70" i="4"/>
  <c r="Z76" i="4"/>
  <c r="Z123" i="4"/>
  <c r="Z140" i="4"/>
  <c r="Z89" i="4"/>
  <c r="Z152" i="4"/>
  <c r="Z62" i="4"/>
  <c r="Z151" i="4"/>
  <c r="Z55" i="4"/>
  <c r="Z119" i="4"/>
  <c r="Z81" i="4"/>
  <c r="Z97" i="4"/>
  <c r="Z124" i="4"/>
  <c r="Y7" i="5"/>
  <c r="Y18" i="5"/>
  <c r="Z14" i="4"/>
  <c r="Z23" i="4"/>
  <c r="Z108" i="4"/>
  <c r="Z110" i="4"/>
  <c r="V19" i="6"/>
  <c r="Z30" i="4"/>
  <c r="Z46" i="4"/>
  <c r="Z71" i="4"/>
  <c r="Z87" i="4"/>
  <c r="Z103" i="4"/>
  <c r="AA80" i="1"/>
  <c r="AA45" i="1"/>
  <c r="AA25" i="1"/>
  <c r="AA23" i="1"/>
  <c r="AA6" i="1"/>
  <c r="AA72" i="1"/>
  <c r="AA12" i="1"/>
  <c r="AA30" i="1"/>
  <c r="AA84" i="1"/>
  <c r="AA28" i="1"/>
  <c r="AA39" i="1"/>
  <c r="AA13" i="1"/>
  <c r="AA5" i="1"/>
  <c r="AA40" i="1"/>
  <c r="AA22" i="1"/>
  <c r="AA11" i="1"/>
  <c r="AA81" i="1"/>
  <c r="AA82" i="1"/>
  <c r="AA73" i="1"/>
  <c r="AA32" i="1"/>
  <c r="AA71" i="1"/>
  <c r="AA63" i="1"/>
  <c r="AA41" i="1"/>
  <c r="AA34" i="1"/>
  <c r="AA31" i="1"/>
  <c r="AA26" i="1"/>
  <c r="AA10" i="1"/>
  <c r="AA8" i="1"/>
  <c r="V38" i="6"/>
  <c r="V32" i="6"/>
  <c r="V13" i="6"/>
  <c r="V6" i="6"/>
  <c r="V31" i="6"/>
  <c r="V25" i="6"/>
  <c r="V18" i="6"/>
  <c r="V12" i="6"/>
  <c r="V37" i="6"/>
  <c r="V30" i="6"/>
  <c r="V24" i="6"/>
  <c r="V11" i="6"/>
  <c r="V36" i="6"/>
  <c r="V23" i="6"/>
  <c r="V17" i="6"/>
  <c r="V10" i="6"/>
  <c r="V35" i="6"/>
  <c r="V29" i="6"/>
  <c r="V22" i="6"/>
  <c r="V16" i="6"/>
  <c r="V34" i="6"/>
  <c r="V28" i="6"/>
  <c r="V15" i="6"/>
  <c r="V9" i="6"/>
  <c r="V27" i="6"/>
  <c r="V21" i="6"/>
  <c r="V8" i="6"/>
  <c r="V39" i="6"/>
  <c r="V33" i="6"/>
  <c r="V26" i="6"/>
  <c r="V20" i="6"/>
  <c r="V7" i="6"/>
  <c r="Y6" i="5"/>
  <c r="Y25" i="5"/>
  <c r="Y26" i="5"/>
  <c r="Y10" i="5"/>
  <c r="Y14" i="5"/>
  <c r="Y17" i="5"/>
  <c r="Y22" i="5"/>
  <c r="Y20" i="5"/>
  <c r="Y5" i="5"/>
  <c r="AA75" i="1"/>
  <c r="AA37" i="1"/>
  <c r="AA74" i="1"/>
  <c r="AA36" i="1"/>
  <c r="AA70" i="1"/>
  <c r="AA27" i="1"/>
  <c r="AA29" i="1"/>
  <c r="AA42" i="1"/>
  <c r="AA85" i="1"/>
  <c r="AA24" i="1"/>
  <c r="AA21" i="1"/>
  <c r="AA9" i="1"/>
  <c r="AA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HERNÁN</author>
  </authors>
  <commentList>
    <comment ref="B10" authorId="0" shapeId="0" xr:uid="{00000000-0006-0000-0100-000001000000}">
      <text>
        <r>
          <rPr>
            <b/>
            <sz val="8"/>
            <color indexed="81"/>
            <rFont val="Tahoma"/>
            <family val="2"/>
          </rPr>
          <t>JULIO HERNÁN:</t>
        </r>
        <r>
          <rPr>
            <sz val="8"/>
            <color indexed="81"/>
            <rFont val="Tahoma"/>
            <family val="2"/>
          </rPr>
          <t xml:space="preserve">
</t>
        </r>
        <r>
          <rPr>
            <sz val="9"/>
            <color indexed="81"/>
            <rFont val="Tahoma"/>
            <family val="2"/>
          </rPr>
          <t>no ingresada a SIG</t>
        </r>
      </text>
    </comment>
  </commentList>
</comments>
</file>

<file path=xl/sharedStrings.xml><?xml version="1.0" encoding="utf-8"?>
<sst xmlns="http://schemas.openxmlformats.org/spreadsheetml/2006/main" count="2703" uniqueCount="1010">
  <si>
    <t>Operación de Grúa Horquilla</t>
  </si>
  <si>
    <t>Choque o colisión</t>
  </si>
  <si>
    <t>Transito peatonal no delimitado.</t>
  </si>
  <si>
    <t>Desplazamiento en sectores con transito de grúa</t>
  </si>
  <si>
    <t>Transito sin elementos de protección basicos</t>
  </si>
  <si>
    <t>No existe</t>
  </si>
  <si>
    <t>Capacitación riesgos trabajos administrativos.
Comprobar disposición de Equipos fuera de contraste de luz natural.</t>
  </si>
  <si>
    <t>Legislación aplicable</t>
  </si>
  <si>
    <t>Medidas de Control actuales</t>
  </si>
  <si>
    <t>Operación de maquinas y/o uso de herramientas.</t>
  </si>
  <si>
    <t>Seguir ordenes de los supervisores</t>
  </si>
  <si>
    <t>Accidente de trabajo</t>
  </si>
  <si>
    <t>Evacuación en caso de emergencias.</t>
  </si>
  <si>
    <t>No identificar las vías de evacuación</t>
  </si>
  <si>
    <t>Vias de evacuación señalizadas</t>
  </si>
  <si>
    <t>Daño auditivo</t>
  </si>
  <si>
    <t>Incrustación de virutas en los pies</t>
  </si>
  <si>
    <t>Proyección de virutas y/o esquirlas</t>
  </si>
  <si>
    <t>Caidas a mismo nivel</t>
  </si>
  <si>
    <t>Paso peatonal habilitado.
Triptico de medidas preventivas para visitas.</t>
  </si>
  <si>
    <t xml:space="preserve">Transitar por pasillos demarcados
</t>
  </si>
  <si>
    <t>Visitas solo pueden ingresar a los talleres con un responsable perteneciente a la empresa</t>
  </si>
  <si>
    <t>Autorización solo si se cuenta con los elementos de protección personal basicos</t>
  </si>
  <si>
    <t>Transito en área con ruido permanente.</t>
  </si>
  <si>
    <t>Uso descuidado de equipo oxicorte</t>
  </si>
  <si>
    <t xml:space="preserve">Quemadura </t>
  </si>
  <si>
    <t>Retirar sustancias combustibles del perímetro de trabajo.
Evitar caída de elemento incandescente sobre mangueras.
Prohibido el uso de ropa o guantes con grasa o aceites.</t>
  </si>
  <si>
    <t>Transitar bajo carga suspendida.</t>
  </si>
  <si>
    <t>PROCESO</t>
  </si>
  <si>
    <t>ACTIVIDAD</t>
  </si>
  <si>
    <t>DIRECTA - INDIRECTA</t>
  </si>
  <si>
    <t>R</t>
  </si>
  <si>
    <t xml:space="preserve"> N/A</t>
  </si>
  <si>
    <t>Realizar inspección según programa de seguridad</t>
  </si>
  <si>
    <t>Existencia de alarma de retroceso y bocina.</t>
  </si>
  <si>
    <t>Conocer o calcular peso del material para comparar con la capacidad del equipo de levante.
Verificarcapacidad levante de eslinga.
Inspecciones a eslingas según programa.</t>
  </si>
  <si>
    <t>Respetar procedimiento de trabajo.
Retirar virutas siempre con el equipo detenido.
El torno debe contar con parada de emergencia.</t>
  </si>
  <si>
    <t>Realizar cambio de guantes si este fue mojado por el refrigerante, no mantener contacto prolongado con la sustancia.
Conocer riesgos por uso de sustancia quimica.</t>
  </si>
  <si>
    <t>Conectar el equipo a tableros eléctricos que cuenten con diferencial y puesta tierra.
Realizar inspección a tornos según programa.</t>
  </si>
  <si>
    <t>Se entrega información en inducción
Botellas adecuadas y señalizadas.</t>
  </si>
  <si>
    <t>Se entrega información en inducción.
Botellas adecuadas y señalizadas.</t>
  </si>
  <si>
    <t xml:space="preserve">
Utilizar brocha.</t>
  </si>
  <si>
    <t>Plan de mantención.</t>
  </si>
  <si>
    <t>Conectar el equipo a tableros eléctricos que cuenten con diferencial y puesta tierra.
Realizar inspección según programa.</t>
  </si>
  <si>
    <t>Trabajar en lugar ventilado.
Uso de mascarilla con filtro.
Inspección de equipo para controlar fugas.</t>
  </si>
  <si>
    <t>Uso de carro para transporte.
Realizar inspección según programa.</t>
  </si>
  <si>
    <t>Enviar a personal autorizado a curso manejo a la defensiva.</t>
  </si>
  <si>
    <t>Realizar inspección mensual de las vías de evacuación despejadas.
Conocer Plan de emergencia.</t>
  </si>
  <si>
    <t>Existencia de extintores.
Inspección trimestral.
Mantención anual u cada vez que se utilice un extintor.</t>
  </si>
  <si>
    <t>Contar con curso manejo de extintores.
Programar anualmente.</t>
  </si>
  <si>
    <t>Crear Plan de emergencia.
Demarcar puntos de encuentro.</t>
  </si>
  <si>
    <t>Capacitación y reforzamientos de PTS, detección adecuada de factores personales que pueden influir en rendimiento del trabajador.</t>
  </si>
  <si>
    <t xml:space="preserve">Curso de Manejo a la defensiva
Vigencia Psicosensotécnico, 
detección adecuada de factores personales que pueden influir en rendimiento del trabajador.
</t>
  </si>
  <si>
    <t xml:space="preserve">Solicitar Psicosensotécnico
</t>
  </si>
  <si>
    <t>Conocer las instrucciones de seguridad.
Disponer HDS
Utilizar guantes de cuero.
Utilizar lentes de seguridad en su manipulación.
No exponer directamente a los rayos solares.</t>
  </si>
  <si>
    <t>Instalación de protecciones en rieles y correas.
Realizar inspección según programa.</t>
  </si>
  <si>
    <t>No sobre pasar la capacidad de carga de la grúa.  
Deben estra señalizada la capacidad de carga.</t>
  </si>
  <si>
    <t>Previamente revisar condiciones de cadenas, grilletes, pernos, etc.
Realizar inspección según programa.</t>
  </si>
  <si>
    <t>Existencia de extintores.
Mantención anual u cada vez que se utilice un extintor.
Inpección a extintores.</t>
  </si>
  <si>
    <t xml:space="preserve">Crear Plan de emergencia.
Demarcar y definir vias de evacuación y puntos de encuentro.
</t>
  </si>
  <si>
    <t>No aplicar el corte hacia el cuerpo. 
No guardar el cartonero con el cuchillo fuera.
Capacitación riesgos trabajos administrativos.
Educar: No dirigir corte hacia el cuerpo.</t>
  </si>
  <si>
    <t>Contar con curso manejo de extintores
Programar anualmente curso.</t>
  </si>
  <si>
    <t>Crear Plan de emergencia.
Vías de evacuación demarcadas.
Puntos de encuentro demarcados.</t>
  </si>
  <si>
    <t xml:space="preserve">
Contar con mantenciones del vehiculo.
Personal habilitado para conducción.</t>
  </si>
  <si>
    <t>Atento a las alarmas de la grúa.
Delimitar área de trabajo
Realizar analisis seguro de trabajo.</t>
  </si>
  <si>
    <t>Utilizar protección auditiva.
Realizar Hoja de identificación de riesgos.</t>
  </si>
  <si>
    <t>No exponer manos y pies en los puntos de descarga o debajo de la carga suspendida.</t>
  </si>
  <si>
    <t>No sobrepasar los 50 kg. De carga.
Deben realizar HICR para comenzar trabajos.</t>
  </si>
  <si>
    <t>Existencia de extintores.
Realizar inspección trimestral a extintores.
Mantención anual u cada vez que se utilice un extintor.</t>
  </si>
  <si>
    <t>Contar con mantenciones del vehiculo.
Sólo personal autorizado puede conducir.</t>
  </si>
  <si>
    <t>Disposición de Equipos fuera de contraste de luz natural.
Realizar inspección según programa.</t>
  </si>
  <si>
    <t xml:space="preserve">
Contar con mantenciones del vehiculo.
Sólo personal autorizado puede conducir.</t>
  </si>
  <si>
    <t>D</t>
  </si>
  <si>
    <t>Movimiento manual de la pieza</t>
  </si>
  <si>
    <t>Movimiento mecánico de la pieza</t>
  </si>
  <si>
    <t>Transporte de la pieza</t>
  </si>
  <si>
    <t>I</t>
  </si>
  <si>
    <t>Fabricación y Recuperación de Equipos, partes y piezas.</t>
  </si>
  <si>
    <t>Generación de Planos</t>
  </si>
  <si>
    <t>Cortar con Sierra</t>
  </si>
  <si>
    <t>Torneado</t>
  </si>
  <si>
    <t xml:space="preserve">Mandrinado </t>
  </si>
  <si>
    <t>Escopleado</t>
  </si>
  <si>
    <t>Cepillado</t>
  </si>
  <si>
    <t>Fresado</t>
  </si>
  <si>
    <t>Metalizado</t>
  </si>
  <si>
    <t>Reparación y Mantenimiento de Equipos Industriales</t>
  </si>
  <si>
    <t xml:space="preserve">Movimiento mecánico de pieza </t>
  </si>
  <si>
    <t>Desarme</t>
  </si>
  <si>
    <t>Inspección</t>
  </si>
  <si>
    <t>Limpieza por medio mecánico</t>
  </si>
  <si>
    <t>Limpieza por medio químico</t>
  </si>
  <si>
    <t>Pintado</t>
  </si>
  <si>
    <t>D - I</t>
  </si>
  <si>
    <t>Almacenamiento de Materias Primas, Insumos y Herramientas</t>
  </si>
  <si>
    <t>Descargar</t>
  </si>
  <si>
    <t>Chequeo de Ingreso de Materiales</t>
  </si>
  <si>
    <t>Almacenamiento Manual</t>
  </si>
  <si>
    <t>Disposición con Equipo Mecánico</t>
  </si>
  <si>
    <t>Recepción y Despacho de Equipos</t>
  </si>
  <si>
    <t>Descarga y Carga de componente</t>
  </si>
  <si>
    <t>Embalar</t>
  </si>
  <si>
    <t>Levantamiento de planos</t>
  </si>
  <si>
    <t>Limpieza de Área</t>
  </si>
  <si>
    <t>Trabajos Administrativos</t>
  </si>
  <si>
    <t>Digitación</t>
  </si>
  <si>
    <t>Archivar</t>
  </si>
  <si>
    <t>Realizar trámites en entidades externas</t>
  </si>
  <si>
    <t>Aseo</t>
  </si>
  <si>
    <t>Visitas a Terreno</t>
  </si>
  <si>
    <t>Peligro/Aspecto</t>
  </si>
  <si>
    <t>Probabilidad</t>
  </si>
  <si>
    <t>Severidad</t>
  </si>
  <si>
    <t>Riesgo/Impacto Puro</t>
  </si>
  <si>
    <t>Medidas de Control</t>
  </si>
  <si>
    <t>Clasificación</t>
  </si>
  <si>
    <t>RUTINARIA-NO RUTINARIA-EMERGENCIA</t>
  </si>
  <si>
    <t>Evaluación Final</t>
  </si>
  <si>
    <t>Maestranza</t>
  </si>
  <si>
    <t>Bodega</t>
  </si>
  <si>
    <t>Administración</t>
  </si>
  <si>
    <t>Ventas</t>
  </si>
  <si>
    <t>Fatiga visual</t>
  </si>
  <si>
    <t>Alteración del suelo por disposición inadecuada</t>
  </si>
  <si>
    <t>Mala postura al sentarse.</t>
  </si>
  <si>
    <t>Problemas lumbares</t>
  </si>
  <si>
    <t>Capacitación posturas correctas en puesto de trabajo.</t>
  </si>
  <si>
    <t>Problemas ergonómicos</t>
  </si>
  <si>
    <t>Proyección de luz solar en pantallas de monitores.</t>
  </si>
  <si>
    <t>Mala postura frente a computador.</t>
  </si>
  <si>
    <t>Generación de Toner y Catridge.</t>
  </si>
  <si>
    <t>Capacitación riesgos Ergonómicos.</t>
  </si>
  <si>
    <t>Corte</t>
  </si>
  <si>
    <t>Exposición a ruido</t>
  </si>
  <si>
    <t>Hipoacusia</t>
  </si>
  <si>
    <t>Atropello</t>
  </si>
  <si>
    <t>Proyección de esquirlas</t>
  </si>
  <si>
    <t>Proyección de virutas</t>
  </si>
  <si>
    <t>Daño ocular</t>
  </si>
  <si>
    <t>Uso de lentes de seguridad</t>
  </si>
  <si>
    <t>Uso protector auditivo</t>
  </si>
  <si>
    <t>Golpe con</t>
  </si>
  <si>
    <t>Quemadura</t>
  </si>
  <si>
    <t>Aprisionamiento</t>
  </si>
  <si>
    <t>Utilizar banca para alcanzar plataformas mayores.</t>
  </si>
  <si>
    <t>Según la dimensión de la pieza a cortar (afianzar a eslinga, no posicionar pies y manos en la dirección de caída e instalar pedestal de apoyo)
Respetar PTS.</t>
  </si>
  <si>
    <t>Respetar procedimiento de trabajo.</t>
  </si>
  <si>
    <t>Proyección de sierra</t>
  </si>
  <si>
    <t>Todo movimiento de instalación se debe realizar con  equipo detenido.
Respetar PTS</t>
  </si>
  <si>
    <t>Respetar procedimiento de trabajo.
Calcular velocidad y avance que se debe aplicar para material.</t>
  </si>
  <si>
    <t>Observaciones de conducta.
Todas las operaciones de comprobación, medición, ajuste, etc., deben realizarse con la máquina parada. 
Respetar PTS</t>
  </si>
  <si>
    <t>Respetar PTS
Prohibido operar equipo con ropa suelta.</t>
  </si>
  <si>
    <t>Respetar PTS
No utilizar ropa sintética.
No operar sin el biombo del torno.</t>
  </si>
  <si>
    <t>Utilización de guantes con refrigerante</t>
  </si>
  <si>
    <t>Manejo inadecuado de sustancias quimicas</t>
  </si>
  <si>
    <t xml:space="preserve">
Controlar velocidad y avance de corte.</t>
  </si>
  <si>
    <t>Elaborar procedimiento de trabajo.
Difundir procedimiento de trabajo.</t>
  </si>
  <si>
    <t>Intoxicación</t>
  </si>
  <si>
    <t>Incendio</t>
  </si>
  <si>
    <t>Daño visual</t>
  </si>
  <si>
    <t>Explosión
Quemadura</t>
  </si>
  <si>
    <t>Latigazo con manguera</t>
  </si>
  <si>
    <t>Emisión de ruido</t>
  </si>
  <si>
    <t>Corte con bordes filosos</t>
  </si>
  <si>
    <t>ÁREA</t>
  </si>
  <si>
    <t>Caída</t>
  </si>
  <si>
    <t>Caída distinto nivel</t>
  </si>
  <si>
    <t>Caída mismo nivel</t>
  </si>
  <si>
    <t>Golpeado por</t>
  </si>
  <si>
    <t>Verificar existencia de válvula de retroceso de llama.
Inspección de las válvulas del soplete.</t>
  </si>
  <si>
    <t>Shock eléctrico</t>
  </si>
  <si>
    <t>Proyección de partículas incandescentes</t>
  </si>
  <si>
    <t>Uso de arnés sobre 1,5 mt.                   Uso de escala movil.                                    Uso de canastillo alza hombre</t>
  </si>
  <si>
    <t>Atrapamiento</t>
  </si>
  <si>
    <t>Golpes con</t>
  </si>
  <si>
    <t>Quemaduras</t>
  </si>
  <si>
    <t>Aplastamiento</t>
  </si>
  <si>
    <t>Atrapamiento
Golpe</t>
  </si>
  <si>
    <t>Generación de virutas de gran sección o longitud</t>
  </si>
  <si>
    <t>Proyección de virutas.</t>
  </si>
  <si>
    <t xml:space="preserve">Quemadura
</t>
  </si>
  <si>
    <t>Energización fortuita</t>
  </si>
  <si>
    <t>Retiro de viruta</t>
  </si>
  <si>
    <t>Generación de virutas</t>
  </si>
  <si>
    <t>Generación de virutas largas</t>
  </si>
  <si>
    <t>Golpe</t>
  </si>
  <si>
    <t>Alisamiento de la pieza</t>
  </si>
  <si>
    <t>Atrapamiento con la viruta</t>
  </si>
  <si>
    <t>Aumentar la longitud de la barra de accionamiento del alisador.</t>
  </si>
  <si>
    <t>Golpeado por el material</t>
  </si>
  <si>
    <t>Golpeado al caer material cortado</t>
  </si>
  <si>
    <t>Caída de material metálico</t>
  </si>
  <si>
    <t>Intervenir con las manos en el proceso de lijado.</t>
  </si>
  <si>
    <t>Intervenir una vez que la grúa descargo la pieza.</t>
  </si>
  <si>
    <t>Golpes</t>
  </si>
  <si>
    <t>Sobreesfuerzo</t>
  </si>
  <si>
    <t>Volcamiento</t>
  </si>
  <si>
    <t>Golpes y/o aplastamiento</t>
  </si>
  <si>
    <t>Sobrecarga de la grúa</t>
  </si>
  <si>
    <t>Choque, colisión</t>
  </si>
  <si>
    <t>No transitar bajo carga suspendida</t>
  </si>
  <si>
    <t>Prohibido transitar bajo carga suspendida.
Demarcar zona de carga o descarga.</t>
  </si>
  <si>
    <t>Utilizar vientos para dirigir la carga.</t>
  </si>
  <si>
    <t xml:space="preserve">No sobre pasar la capacidad de carga de la grúa. </t>
  </si>
  <si>
    <t>Choque y/o colisión</t>
  </si>
  <si>
    <t>Transito vehicular</t>
  </si>
  <si>
    <t>Limpiar y ordenar</t>
  </si>
  <si>
    <t>Daño lumbar</t>
  </si>
  <si>
    <t>Material vendido como reciclable</t>
  </si>
  <si>
    <t>Retiro y disposición por empresa autorizada.</t>
  </si>
  <si>
    <t>No trepar por la estructura a cargar o descargar, disponer medio seguro para acceder a la pieza.</t>
  </si>
  <si>
    <t>Virutas dispersas</t>
  </si>
  <si>
    <t>Movimiento de materiales y herramientas</t>
  </si>
  <si>
    <t>Proyección de viruta</t>
  </si>
  <si>
    <t xml:space="preserve">Uso de lentes de seguridad </t>
  </si>
  <si>
    <t xml:space="preserve">Utilizar lentes de seguridad.
</t>
  </si>
  <si>
    <t>Instalar biombo para evitar proyección a la gente.
No utilizar ropa sintética.</t>
  </si>
  <si>
    <t>Crear estandar de escalas, escaleras y andamios.</t>
  </si>
  <si>
    <t xml:space="preserve">
Acceder al punto de trabajo con escala móvil, fijar frenos a ruedas.
Utilizar bases de trabajo firmes.</t>
  </si>
  <si>
    <t>Golpe en mano</t>
  </si>
  <si>
    <t xml:space="preserve">Accionamiento accidental de palanca </t>
  </si>
  <si>
    <t>Emisión de elemento incandescente.</t>
  </si>
  <si>
    <t>Tendinitis</t>
  </si>
  <si>
    <t>Mala postura</t>
  </si>
  <si>
    <t>Problema lumbar</t>
  </si>
  <si>
    <t>Golpeado con</t>
  </si>
  <si>
    <t>Desplazarse descuidadamente</t>
  </si>
  <si>
    <t>Subir y bajar escalas sin utilizar pasamanos.
Falta de antideslizante</t>
  </si>
  <si>
    <t>Capacitación: Riesgos presentes en trabajos administrativos.</t>
  </si>
  <si>
    <t>Daño muscular en muñeca.</t>
  </si>
  <si>
    <t>No disponer plataforma segura para acomodar archivadores</t>
  </si>
  <si>
    <t>Disposición inadecuada de materiales, cables y herramientas</t>
  </si>
  <si>
    <t>Descuido al cruzar calles.</t>
  </si>
  <si>
    <t>No posicionar manos y pies en puntos de descarga.</t>
  </si>
  <si>
    <t>Seleccionar eslinga apropiada al peso de la pieza.
Realizar inspección a eslinga previo a su uso.</t>
  </si>
  <si>
    <t>Intoxicación por emisión de gases</t>
  </si>
  <si>
    <t>Explosión de cilindros de gas comprimido</t>
  </si>
  <si>
    <t>Daño lumbar por transporte de cilindros</t>
  </si>
  <si>
    <t>Caída de pieza transportada.</t>
  </si>
  <si>
    <t>RUTINARIA-
NO RUTINARIA-
EMERGENCIA</t>
  </si>
  <si>
    <t>DIRECTA -
 INDIRECTA</t>
  </si>
  <si>
    <t>Tropiezos con piezas desordenadas</t>
  </si>
  <si>
    <t>Mantener orden y aseo</t>
  </si>
  <si>
    <t>Malas conexiones del compresor</t>
  </si>
  <si>
    <t xml:space="preserve">
Enviar a personal autorizado a curso manejo a la defensiva.</t>
  </si>
  <si>
    <t>Seleccionar cadenas o eslingas adecuadas al peso de la carga.
Realizar inspección según programa.</t>
  </si>
  <si>
    <t xml:space="preserve">Mantención a las instalaciones de la empresa.
</t>
  </si>
  <si>
    <t>Sobrepasar la presión.</t>
  </si>
  <si>
    <t>DIRECTA - 
INDIRECTA</t>
  </si>
  <si>
    <t>Uso de protector auditivo.</t>
  </si>
  <si>
    <t>No arrastrar virutas con el pie o la mano.
Disponer en contenedor con pala y escoba.</t>
  </si>
  <si>
    <t>Malas condiciones de las calles.</t>
  </si>
  <si>
    <t>Malas condiciones de escala al limpiar vidrios</t>
  </si>
  <si>
    <t>Transitar por lugares visiblemente sin daños.</t>
  </si>
  <si>
    <t>Posicionarse bien frente a escritorio.</t>
  </si>
  <si>
    <t>Piso Húmedo</t>
  </si>
  <si>
    <t>Manipulación descuidada de piezas y herramientas.</t>
  </si>
  <si>
    <t>No exponer las manos en puntos de descarga. 
Utilizar guantes de cuero.</t>
  </si>
  <si>
    <t>Disposición inadecuada de piezas</t>
  </si>
  <si>
    <t>Emisión de vapores</t>
  </si>
  <si>
    <t xml:space="preserve">Trabajar en lugar ventilado.
Si es necesario utilizar mascarilla.
</t>
  </si>
  <si>
    <t>No trabajar cerca de fuentes de ignición.</t>
  </si>
  <si>
    <t>Contacto de pintura con la piel.</t>
  </si>
  <si>
    <t>N/A</t>
  </si>
  <si>
    <t>Capacitación riesgos trabajos administrativos.
Educar del uso de pasamanos</t>
  </si>
  <si>
    <t>Uso de lentes de seguridad.</t>
  </si>
  <si>
    <t>Plan de mantención</t>
  </si>
  <si>
    <t xml:space="preserve">Instalar seguro para palanca de embrague.
Elaborar y difundir procedimiento de trabajo.
</t>
  </si>
  <si>
    <t>Instalar seguro para palanca de embrague.
Elaborar y difundir procedimiento de trabajo.</t>
  </si>
  <si>
    <t>Utilizar guantes de PVC
No dirigir pintura a presión en la piel.
Realizar profunda higiene antes de ingerir alimentos.</t>
  </si>
  <si>
    <t>Irritaciones a la piel</t>
  </si>
  <si>
    <t>Desplazamiento descuidado</t>
  </si>
  <si>
    <t>Utilizar guantes de cabritilla</t>
  </si>
  <si>
    <t>Disposición inadecuada de materiales.</t>
  </si>
  <si>
    <t>Utilizar elemento inadecuado para disponer materiales en altura</t>
  </si>
  <si>
    <t>Mantener los pasillos despejados.</t>
  </si>
  <si>
    <t>No transitar bajo carga suspendida.</t>
  </si>
  <si>
    <t>Estar atento a los movimientos del camión.
No disponerse en los puntos ciegos para el chofer.</t>
  </si>
  <si>
    <t>Choque / colisión al desplazarse en vehículos</t>
  </si>
  <si>
    <t>No transitar bajo carga suspendida.
Utilizar vientos para direccionar la carga.</t>
  </si>
  <si>
    <t xml:space="preserve">Fecha: </t>
  </si>
  <si>
    <t>Mts de manguera</t>
  </si>
  <si>
    <t>No usar pasa manos al subir y bajar escaleras</t>
  </si>
  <si>
    <t>Mal uso de cartonero</t>
  </si>
  <si>
    <t>Utilizar ropa suelta o cualquier tipo de joya.</t>
  </si>
  <si>
    <t>No advertir el transito de grúa</t>
  </si>
  <si>
    <t>Utilizar plataformas (Inferior a 1,5 mt) inseguras para trabajar en altura.</t>
  </si>
  <si>
    <t>No sobre pasar la capacidad de carga de la grúa. (5ton)  o 2 ton para la mas pequeña.</t>
  </si>
  <si>
    <t>Transito descuidado de Grúa montacargas</t>
  </si>
  <si>
    <t>Uso inadecuado de puente grúa</t>
  </si>
  <si>
    <t>El conductor debe tener licencia clase D.
Solo personal autorizado por la empresa puede operar la grúa.</t>
  </si>
  <si>
    <t>Transitar bajo carga suspendida</t>
  </si>
  <si>
    <t>Capacidad de levante de la grúa inferior a lo requerido.</t>
  </si>
  <si>
    <t>Utilizar accesos inapropiados para ascender a cargar o descargar.</t>
  </si>
  <si>
    <t>Respetar las normas del transito.
Controlar mantenciones al día del camión.</t>
  </si>
  <si>
    <t>Atento a las condiciones del transito vehicular.
Esperar luz verde de peatón.</t>
  </si>
  <si>
    <t>Manejo descuidado o fallas en el camión</t>
  </si>
  <si>
    <t xml:space="preserve">Pintado de pasillos
Alarma de Retroceso
Bocina  </t>
  </si>
  <si>
    <t xml:space="preserve">
10.600+IVA
20.000</t>
  </si>
  <si>
    <t xml:space="preserve">8200+IVA </t>
  </si>
  <si>
    <t xml:space="preserve">Indura valvulas Harris  </t>
  </si>
  <si>
    <t>Respirador silicona
Filtros</t>
  </si>
  <si>
    <t xml:space="preserve"> 7000+IVA
10.500 +IVA</t>
  </si>
  <si>
    <t>Conexiones neumáticas inadecuadas del compresor.</t>
  </si>
  <si>
    <t>Golpe por efecto látigo</t>
  </si>
  <si>
    <t>Caídas</t>
  </si>
  <si>
    <t>Cargar inadecuadamente piezas metálicas</t>
  </si>
  <si>
    <t>No transitar a mas de 15 Km./h</t>
  </si>
  <si>
    <t>Partes móviles sin protecciones del puente grúa</t>
  </si>
  <si>
    <t>Manipulación inadecuada de sustancias quimicas</t>
  </si>
  <si>
    <t>Realizar inspección de las vías de evacuación despejadas.
Mantención a las instalaciones de la empresa.
Crear Plan de emergencia.</t>
  </si>
  <si>
    <t>Mantención instalaciones</t>
  </si>
  <si>
    <t>Reparación fachada areas adminsitrativas</t>
  </si>
  <si>
    <t>Trabajo en altura</t>
  </si>
  <si>
    <t>Caidas a distinto nivel</t>
  </si>
  <si>
    <t>Proveer de escalas seguras con zapatas y peldaños en buen estado</t>
  </si>
  <si>
    <t>Emisión de vapores de pinturas</t>
  </si>
  <si>
    <t>Trabajar en ambiente ventilado</t>
  </si>
  <si>
    <t>Realizar capacitación buenas posturas.
Pausa activa.</t>
  </si>
  <si>
    <t>Utilizar lentes de seguridad/Realizar Hoja de identificación de riesgos</t>
  </si>
  <si>
    <t>Respetar PTS
Cortar el avance del automático para que la viruta se corte.
Controlar velocidad y avance de corte.
Utilizar brocha o gancho si la viruta es muy larga.</t>
  </si>
  <si>
    <t>Caída de piezas metálicas.</t>
  </si>
  <si>
    <t>Intervenir en el movimiento de la carga</t>
  </si>
  <si>
    <t xml:space="preserve">Daños en la aislación  eléctricas </t>
  </si>
  <si>
    <t>Mantención eléctrica.
Precaución con la ubicación de extensión eléctrica, evitar cortes y aplastamientos con piezas metálicas.</t>
  </si>
  <si>
    <t>El conductor debe tener licencia clase D.
Realizar inspección a los frenos.
Conducir a la defensiva.</t>
  </si>
  <si>
    <t>Malas condiciones de elementos de izaje.</t>
  </si>
  <si>
    <t>Utilizar EPP básicos: guantes de cuero, zapato de seguridad, casco y lentes.</t>
  </si>
  <si>
    <t>Realizar evaluación de riesgos en cuanto a las características del material (dimensión, peso, dirección de caída).
Utilizar guantes de cabritilla.
Zapato de seguridad.</t>
  </si>
  <si>
    <t>Manipulación inadecuada de material metálico</t>
  </si>
  <si>
    <t>Quiebre de la hoja de sierra</t>
  </si>
  <si>
    <t>No advertir el transito de la grúa horquilla</t>
  </si>
  <si>
    <t>Sobre cargar pluma portátil (máx. 400 Kg.)</t>
  </si>
  <si>
    <t xml:space="preserve">Atrapamiento
</t>
  </si>
  <si>
    <t>Daños a la salud</t>
  </si>
  <si>
    <t>Utilizar ropa suelta</t>
  </si>
  <si>
    <t>Dermatitis de contacto</t>
  </si>
  <si>
    <t>Disponer el material con equipo funcionando</t>
  </si>
  <si>
    <t>Generación de aceite</t>
  </si>
  <si>
    <t>Alteración de suelo y aguas por disposición inadecuada.</t>
  </si>
  <si>
    <t>Dejar de utilizar guantes. Para diámetros mayores a 100 mm. podrá realizar el lijado con las manos. Medidas inferiores a esta NO puede introducir las manos, utilizar la correa dentada para deslizar la lija por la pieza. 
Se debe llevar la ropa de trabajo bien ajustada. Las mangas deben llevarse ceñidas a la muñeca.</t>
  </si>
  <si>
    <t>Almacenamiento temporal y disposición final por empresa autorizada.</t>
  </si>
  <si>
    <t>Intervención al instalar la pieza a mecanizar</t>
  </si>
  <si>
    <t>Limpiar con la mano la viruta  de la pieza.</t>
  </si>
  <si>
    <t>Respetar procedimiento de trabajo.
Desenergizar el equipo para instalación o retiro de piezas.
Se deben asegurar los interruptores y demás mandos de puesta en marcha de las máquinas para que no sean accionados involuntariamente.</t>
  </si>
  <si>
    <t>Introducir manos mientras el torno funcione y/o la pieza se encuentre en movimiento.</t>
  </si>
  <si>
    <t>Proyección de parte de la broca</t>
  </si>
  <si>
    <t>Daños en la aislación  eléctricas del compresor.</t>
  </si>
  <si>
    <t>Manipulación inadecuada de carga</t>
  </si>
  <si>
    <t>Manipulación de carga sin la protección necesaria</t>
  </si>
  <si>
    <t>Gestión Comercial</t>
  </si>
  <si>
    <t>Taladrado</t>
  </si>
  <si>
    <t>Armardo de Componente</t>
  </si>
  <si>
    <t>Transito por áreas operativas</t>
  </si>
  <si>
    <t>Traslado por/hacia áreas administrativas</t>
  </si>
  <si>
    <t>Eficacia nueva</t>
  </si>
  <si>
    <t>A</t>
  </si>
  <si>
    <t>M</t>
  </si>
  <si>
    <t>NA</t>
  </si>
  <si>
    <t>Analisis para traspasar a SIG</t>
  </si>
  <si>
    <t>magnitud del riesgo</t>
  </si>
  <si>
    <t>clasificación</t>
  </si>
  <si>
    <t>igual clasificación que la anterior</t>
  </si>
  <si>
    <t>Trasladar en carros.
No obstaculizar la visión al desplazarse.</t>
  </si>
  <si>
    <t>Trasladar en carros</t>
  </si>
  <si>
    <t>Mantener orden y limpieza en el puesto de trabajo.</t>
  </si>
  <si>
    <t>Proyección de partículas por explosión.</t>
  </si>
  <si>
    <t xml:space="preserve">Proveedor </t>
  </si>
  <si>
    <t>costo unitario $</t>
  </si>
  <si>
    <t>Controlar la presión por medio de los manómetros.
Utilizar mangueras que soporten la presión de trabajo.</t>
  </si>
  <si>
    <t xml:space="preserve">No utilizar ropa suelta.
Utilizar EPP básicos.
</t>
  </si>
  <si>
    <t>Quemadura de acido.
Intoxicación por inhalación o ingesta.</t>
  </si>
  <si>
    <t>Evitar en sus cercanías fuentes de calor o llama abierta.</t>
  </si>
  <si>
    <t>Utilizar herramientas adecuadas.
Disponer las piezas en forma ordenada.
Utilizar EPP básicos.</t>
  </si>
  <si>
    <t>Evaluar las condiciones del entorno previo al desplazamiento.
Utilizar todos los EPP básicos: casco, lentes, guantes y zapato de seguridad.</t>
  </si>
  <si>
    <t>Trasladar en medios mecánicos si es posible (carros).
No obstaculizar la visión al desplazarse.</t>
  </si>
  <si>
    <t>Desplazamiento descuidado entre piezas metálicas</t>
  </si>
  <si>
    <t>Evaluar las condiciones del entorno.
Utilizar todos los EPP básicos: casco, lentes, guantes y zapato de seguridad.</t>
  </si>
  <si>
    <t>Falla en la aislación del sistema eléctrico.</t>
  </si>
  <si>
    <t>Descarga eléctrica</t>
  </si>
  <si>
    <t>Manejo inapropiado de pieza metálica.</t>
  </si>
  <si>
    <t>Trasladar con: Grúa montacargas, grúa móvil, carros o de forma manual sin sobre pasar los 50 Kg. ni obstaculizar la visual.
Utilizar guantes de cabritilla.</t>
  </si>
  <si>
    <t>Proyección de partículas con temperatura</t>
  </si>
  <si>
    <t>Trabajo en altura sin protección contra caídas</t>
  </si>
  <si>
    <t>Previamente revisar condiciones de cadenas, grilletes, pernos, etc..
Si no cumplen con el estándar NO se deben utilizar.</t>
  </si>
  <si>
    <t>Atrapamiento con la herramienta (Uril, Taladro)</t>
  </si>
  <si>
    <t>Fuentes de calor en trabajos con parafina</t>
  </si>
  <si>
    <t>Fuentes de calor en trabajos con Petróleo</t>
  </si>
  <si>
    <t>Utilizar pasta decapante sin protección adecuda</t>
  </si>
  <si>
    <t>Postura incorrecta al instalar sunchos</t>
  </si>
  <si>
    <t>Perforar incorrectamente</t>
  </si>
  <si>
    <t>Inspecciones planeadas a instalaciones eléctricas de la empresa.
Almacenamiento adecuado de líquidos combustibles. 
Preparación ante emergencias.</t>
  </si>
  <si>
    <t>Corte eléctrico/ Disposición inadecuada de líquidos inflamables.</t>
  </si>
  <si>
    <t>Vías de evacuación obstruidas o piso en mal estado</t>
  </si>
  <si>
    <t xml:space="preserve">Caída </t>
  </si>
  <si>
    <t>Falta de extintor o en mal estado</t>
  </si>
  <si>
    <t>Propagación de incendio</t>
  </si>
  <si>
    <t>Incumplimiento a los procedimientos</t>
  </si>
  <si>
    <t xml:space="preserve">Conducción descuidada de vehículos </t>
  </si>
  <si>
    <t>No evaluar el riesgo adecuadamente</t>
  </si>
  <si>
    <t>Acto temerario</t>
  </si>
  <si>
    <t>Factores físicos y psicológicos del trabajador no controlables ni perceptibles.</t>
  </si>
  <si>
    <t>Instalación protecciones en correas.
Alarma sonora y visual.</t>
  </si>
  <si>
    <t>Prohibido transitar bajo carga suspendida.
Demarcar zona de carga o descarga con conos.</t>
  </si>
  <si>
    <t xml:space="preserve">Capacitación en autocuidado, aplicación de sanciones, </t>
  </si>
  <si>
    <t>Realizar detección adecuada de factores personales que pueden influir en rendimiento del trabajador.</t>
  </si>
  <si>
    <t>Capacitación en identificación de peligros, capacitación en matrices de riesgos, procedimiento de trabajo con AST, .</t>
  </si>
  <si>
    <t>Realizar detección adecuada de factores personales que pueden influir en rendimiento del trabajador</t>
  </si>
  <si>
    <t>Capacitación en autocuidado, aplicación de sanciones.</t>
  </si>
  <si>
    <t>Utililizar herramientas manuales sin protección personal</t>
  </si>
  <si>
    <t>Prohibido transitar bajo carga suspendida.
Respetar reglas criticas
Demarcar zona de carga o descarga con conos.</t>
  </si>
  <si>
    <t xml:space="preserve">Capacitación en identificación de peligros, capacitación en matrices de riesgos, procedimiento de trabajo con AST, </t>
  </si>
  <si>
    <t>Detección adecuada de factores personales que pueden influir en rendimiento del trabajador.</t>
  </si>
  <si>
    <t>Realizar examen pre-ocupacional.</t>
  </si>
  <si>
    <t>No acatar orden directa del supervisor</t>
  </si>
  <si>
    <t>Control de acceso vehicular</t>
  </si>
  <si>
    <t xml:space="preserve">Vigilancia </t>
  </si>
  <si>
    <t>Rondas nocturnas</t>
  </si>
  <si>
    <t>Alivio de tensiones</t>
  </si>
  <si>
    <t>Retiro de Goma</t>
  </si>
  <si>
    <t>NR</t>
  </si>
  <si>
    <t>Instalar Goma</t>
  </si>
  <si>
    <t>Instalación de pinzas y operación de equipo</t>
  </si>
  <si>
    <t>Señalización utilizar pasamanos</t>
  </si>
  <si>
    <t>Visitas solo pueden ingresar a los talleres con un responsable perteneciente a la empresa.
Previo a entrar deben leer y registrarse en libro de toma de conocimiento de riesgos en areas operativas.</t>
  </si>
  <si>
    <t>Realizar capacitación buenas posturas.
Posicionarse bien frente a escritorio.</t>
  </si>
  <si>
    <t xml:space="preserve">Existencia de extintores.
Mantención anual u cada vez que se utilice un extintor.
Realizar inspección según programa de seguridad.
</t>
  </si>
  <si>
    <t>Contar con curso manejo de extintores
Programar anualmente.</t>
  </si>
  <si>
    <t>Disposición de Equipos fuera de contraste de luz natural.
Realizar inspecciones.</t>
  </si>
  <si>
    <t>Paso peatonal habilitado.</t>
  </si>
  <si>
    <t xml:space="preserve">Paso peatonal habilitado.
</t>
  </si>
  <si>
    <t>Capacitación: Riesgos presentes en trabajos administrativos.
Señalización en zona de riesgo.</t>
  </si>
  <si>
    <t>Capacitación: Riesgos presentes en trabajos administrativos.
Instrucción de no correr en pasillos.</t>
  </si>
  <si>
    <t>Capacitación riesgos generales en operaciones, se debe estra atento a las alarmas y bocinas de la grúa.</t>
  </si>
  <si>
    <t>Autorización solo si se cuenta con los elementos de protección personal basicos.
Respetar señalización.</t>
  </si>
  <si>
    <t>Capacitación riesgos admisnitartivos: Apoyar sobre mesa si son demasiadas hojas a perforar.</t>
  </si>
  <si>
    <t>Capacitación riesgos administrativos: Disponer superficie segura para acomodar archivadores.</t>
  </si>
  <si>
    <t xml:space="preserve">
Solicitar Curso de Manejo a la defensiva
</t>
  </si>
  <si>
    <t>Contar con licencia clase D
Sólo personal habilitado puede operar grúas</t>
  </si>
  <si>
    <t>Realizar inspección de las vías de evacuación despejadas.
Aplicar plan de emergencia.</t>
  </si>
  <si>
    <t>Transito de visitas</t>
  </si>
  <si>
    <t>Contar con curso manejo de extintores.
Programar anualmente</t>
  </si>
  <si>
    <t>Demarcar y definir vías de evacuación.
Crear Plan de emergencia.
Demarcar y definir PEE</t>
  </si>
  <si>
    <t>Evaluación de desempeño.
Aplicar sanciones descritas en reglamento interno.</t>
  </si>
  <si>
    <t>Desplazarse por lugares con poca luz</t>
  </si>
  <si>
    <t>Situarse en punto ciego del conductor.</t>
  </si>
  <si>
    <t>Instalar Pieza metálica</t>
  </si>
  <si>
    <t>Examen pre-ocupacional, detección adecuada de factores personales que pueden influir en rendimiento del trabajador</t>
  </si>
  <si>
    <t>Interacción descuidada con equipos móviles</t>
  </si>
  <si>
    <t>Caída de materiales desde altura</t>
  </si>
  <si>
    <t>Demarcar pasillos</t>
  </si>
  <si>
    <t xml:space="preserve">No utilizar ropa sintética.
</t>
  </si>
  <si>
    <t xml:space="preserve">
Elaborar y difundir procedimiento de trabajo.</t>
  </si>
  <si>
    <t>Barandas de protección.</t>
  </si>
  <si>
    <t>Manipulación descuidada de herramientas electricas.</t>
  </si>
  <si>
    <t>Transitar por pasillos demarcados.
No transitar con carga que obstaculice la visión.</t>
  </si>
  <si>
    <t>No dejar materiales en los bordes de las estanterías.
Se deben disponer los materiales mas livianos arriba y los mas pesados abajo.</t>
  </si>
  <si>
    <t>Instalación de sunchos sin coordinación entre ayudante y embalador</t>
  </si>
  <si>
    <t>Coordinación de trabajo.
Utilizar guantes de cabritilla</t>
  </si>
  <si>
    <t>No posicionarse en la línea en que este efectuándose la tensión del suncho.
Uso de EPP básicos</t>
  </si>
  <si>
    <t>Transportar sobre carga de elementos de forma manual</t>
  </si>
  <si>
    <t>Utilizar y mantener linterna.</t>
  </si>
  <si>
    <t>Delincuencia/ Cliente agresivo</t>
  </si>
  <si>
    <t>Heridas cortopunzantes</t>
  </si>
  <si>
    <t>Control acceso clientes y visitas</t>
  </si>
  <si>
    <t>Uso descuidado del cuchillo.</t>
  </si>
  <si>
    <t xml:space="preserve">Transito de grúa </t>
  </si>
  <si>
    <t>Retiro de Goma de estructuras metálicas</t>
  </si>
  <si>
    <t>Trabajos en área de proyección de partículas incandescentes</t>
  </si>
  <si>
    <t>Trabajos en área con ruido permanente.</t>
  </si>
  <si>
    <t>Desplazarse de forma rapita.</t>
  </si>
  <si>
    <t>Curso OS10. Defensa personal</t>
  </si>
  <si>
    <t>Capacitación riesgos por transito vehicular.</t>
  </si>
  <si>
    <t>Manejo incorrecto de carga</t>
  </si>
  <si>
    <t>Programar cada vez que se requiera Examen pre-ocupacional</t>
  </si>
  <si>
    <t>Volumen dificultoso para cargar</t>
  </si>
  <si>
    <t>Utilizar carro de transporte</t>
  </si>
  <si>
    <t>Intervención de grúa horquilla</t>
  </si>
  <si>
    <t>Mal afianzamiento de la pinza.</t>
  </si>
  <si>
    <t>Descarga electrica</t>
  </si>
  <si>
    <t>Daños en la aislación del equipo</t>
  </si>
  <si>
    <t>Realizar inspección previo a su uso</t>
  </si>
  <si>
    <t>Utilizar guantes anticorte.
No aplicar el corte hacia el cuerpo.</t>
  </si>
  <si>
    <t>Desplazarse de forma pausada y a pie firme para evitar tropiezos.</t>
  </si>
  <si>
    <t>Afianzar correctamente la pinza a la pieza para evitar su proyección.
Comprobar la correcta posición de la pinza previo a hacer funcionar el equipo.</t>
  </si>
  <si>
    <t>Utilizar lentes de seguridad
Realizar analisis seguro de trabajo.</t>
  </si>
  <si>
    <t>Prohibición de utilizar cualquier prenda que sea suelta y tenga riesgo de ser atrapada por la maquina.
Prohibido utilizar cualquier tipo de joya.</t>
  </si>
  <si>
    <t>Controlar velocidad y avance de corte.</t>
  </si>
  <si>
    <t>Difundir Procedimiento de trabajo.
Elaborar Procedimiento de trabajo.</t>
  </si>
  <si>
    <t>Prohibición de utilizar cualquier prenda que sea suelta y tenga riesgo de ser atrapada por la maquina.
Prohibido utilizar cualquier tipo de joya.
Respetar PTS</t>
  </si>
  <si>
    <r>
      <t>Respetar procedimiento de trabajo.</t>
    </r>
    <r>
      <rPr>
        <sz val="11"/>
        <color indexed="10"/>
        <rFont val="Arial"/>
        <family val="2"/>
      </rPr>
      <t xml:space="preserve">
</t>
    </r>
    <r>
      <rPr>
        <sz val="11"/>
        <rFont val="Arial"/>
        <family val="2"/>
      </rPr>
      <t>Comprobar que la broca está correctamente fijada al portaherramientas.
Según la dureza de la pieza se debe aplicar la velocidad. A mayor dureza menor velocidad.</t>
    </r>
  </si>
  <si>
    <t>Respetar procedimiento de trabajo.
Cortar la corriente por medio del botón de seguridad.</t>
  </si>
  <si>
    <t>Implementar línea de vida sobre la maquina para trabajos en altura.</t>
  </si>
  <si>
    <t>Se entrega información en inducción de la HDS</t>
  </si>
  <si>
    <t>Inspección de mangueras.
Inspección de conexiones.
Presencia de casquillo protector.
Verificar las condiciones de reguladores.
Presencia de válvulas de retroceso o corta llama.</t>
  </si>
  <si>
    <t>Uso de coleto de cuero.
Respetar Instructivo uso de equipo oxicorte.</t>
  </si>
  <si>
    <t>X</t>
  </si>
  <si>
    <t>Golpeado por caída de elementos.</t>
  </si>
  <si>
    <t>No transitar por piso húmedo.</t>
  </si>
  <si>
    <t>No transitar hasta que se encuentre seco.</t>
  </si>
  <si>
    <t>Costo</t>
  </si>
  <si>
    <t>Utilizar protección auditiva
Realizar analisis seguro de trabajo.</t>
  </si>
  <si>
    <t>Transitar por pasillos demarcados
Realizar analisis seguro de trabajo.</t>
  </si>
  <si>
    <t>E</t>
  </si>
  <si>
    <t>Consecuencia/Impacto</t>
  </si>
  <si>
    <t>Respuesta frente a incendios</t>
  </si>
  <si>
    <t>Capacitación riesgos trabajos administrativos.
Educar: No dirigir corte hacia el cuerpo.</t>
  </si>
  <si>
    <t xml:space="preserve">Proyección de particulas </t>
  </si>
  <si>
    <t xml:space="preserve"> Transito de grúa</t>
  </si>
  <si>
    <t>No saber utilizar extintor</t>
  </si>
  <si>
    <t>Contar con curso manejo de extintores</t>
  </si>
  <si>
    <t>Respuesta ante sismos</t>
  </si>
  <si>
    <t>Desconocer las vías de evacuación</t>
  </si>
  <si>
    <t>Crear Plan de emergencia.
Demarcar y definir puntos de encuentro.</t>
  </si>
  <si>
    <t>Golpeado por caida de elementos.</t>
  </si>
  <si>
    <t>Existencia de alarma de retroceso y bocina en la grúa.
Pisos señalizados</t>
  </si>
  <si>
    <t>Uso de ropa mangua larga.
Uso protector facial.
No utilizar ropa sintética.
Entrega de ropa corporativa.</t>
  </si>
  <si>
    <t>Existencia de conexiones rapidas</t>
  </si>
  <si>
    <t>Existencia de conexiones rapidas.</t>
  </si>
  <si>
    <t>Adquirir herramienta con angulo de desprendimiento de viruta.
Adquirir porta positivos.</t>
  </si>
  <si>
    <t xml:space="preserve">Retirar rotores sin yugo </t>
  </si>
  <si>
    <t xml:space="preserve">Trabajar siempre con abrasaderas de atril.
</t>
  </si>
  <si>
    <t>Preparación para el trabajo o retiro de instalaciones</t>
  </si>
  <si>
    <t>Uso de duchas, baños y vestidores</t>
  </si>
  <si>
    <t>Pizos resbaladizos</t>
  </si>
  <si>
    <t>Mantener duchas y pisos con cintas antideslizantes</t>
  </si>
  <si>
    <t>Eliminación inadecuada</t>
  </si>
  <si>
    <t>Conducir un vehiculo en mal estado</t>
  </si>
  <si>
    <t>No respetar normas del transito/ estandares internos de otras empresas o faenas.</t>
  </si>
  <si>
    <t>Cortes (manos)</t>
  </si>
  <si>
    <t>Caidas al mismo y distinto nivel</t>
  </si>
  <si>
    <t>Uso inadecuado de herramientas de corte y prensado de cableado</t>
  </si>
  <si>
    <t>No utilizar EPP.</t>
  </si>
  <si>
    <t>Acceder a cableado de router y switch, utilizando escalas o estructuras subestandar.</t>
  </si>
  <si>
    <t>Eliminación de residuos (cartrige/tonner/e- waste)</t>
  </si>
  <si>
    <t>Mantención Preventiva y/o correctiva (equipos)</t>
  </si>
  <si>
    <t>Conducir bajo los efectos de alcohol y/o drogas y/o farmacos contraindicados para esta actividad</t>
  </si>
  <si>
    <t>Posturas forzadas o estáticas</t>
  </si>
  <si>
    <t>Fatiga de rango articular</t>
  </si>
  <si>
    <t>Colision /atropello/choque/ muerte</t>
  </si>
  <si>
    <t xml:space="preserve">
Sólo personal autorizado puede conducir.</t>
  </si>
  <si>
    <t>Difusión de medidas de seguridad vial y modificaciones legales apicables.
Sólo personal autorizado puede conducir.</t>
  </si>
  <si>
    <t>Difusion y/o entrenamiento en Levantamiento de carga manual</t>
  </si>
  <si>
    <t>Contar con superficie de trabajo adecuada para revision de equipos (altura de superficie/ iluminacion adecuada)</t>
  </si>
  <si>
    <t>No cortar el suministro electrico del equipo (desktop, notebooks, servidores,etc)</t>
  </si>
  <si>
    <t>Contacto eléctrico</t>
  </si>
  <si>
    <t>Conducción de vehiculos (visitas externas y/o carretera)</t>
  </si>
  <si>
    <t>Corte de suministro electrico del equipo y confirmar la no presencia de energia residual.</t>
  </si>
  <si>
    <t>Disposición temporal en tambor para este tipo de Residuo Peligroso.    Difundir ubicación y condiciones de almacenamiento de éste residuo.</t>
  </si>
  <si>
    <t>EPP para trabajo de presicion.       Capacitación sobre uso de herramientas de corte.</t>
  </si>
  <si>
    <t xml:space="preserve">Capacitación riesgos administrativos: Disponer superficie segura para acceder a equipos y lineas de cableado.                               Mantener area de trabajo despejado. (pasillos y vias de acceso) </t>
  </si>
  <si>
    <t>Traslado desde y hacia casa Matriz Mejillones</t>
  </si>
  <si>
    <t>Traslado en Bus</t>
  </si>
  <si>
    <t>Colisión /Volcamiento/Choque</t>
  </si>
  <si>
    <t>No respetar ley del transito</t>
  </si>
  <si>
    <t>Somnolencia</t>
  </si>
  <si>
    <t>Falla mecánica</t>
  </si>
  <si>
    <t>Conducción subestandar</t>
  </si>
  <si>
    <t xml:space="preserve">Conductor con licencia profesional </t>
  </si>
  <si>
    <t>Reportar infracciones a empresa contratista</t>
  </si>
  <si>
    <t>Empresa contratista debe realizar mantenciones periodicas a vehiculos de transporte</t>
  </si>
  <si>
    <t>Verificar que empresa contratista controle los periodos de descanso de choferes</t>
  </si>
  <si>
    <t>Verificar cableado de red</t>
  </si>
  <si>
    <t>Contar con mantenciones del vehiculo.
Sólo personal autorizado puede conducir.                                                Curso de Manejo a la defensiva</t>
  </si>
  <si>
    <t>Capacitación Protocolo TMERT .
Pausa activa.</t>
  </si>
  <si>
    <t xml:space="preserve">INGRESO A MOLYB </t>
  </si>
  <si>
    <t xml:space="preserve">Ingreso Vehícular </t>
  </si>
  <si>
    <t xml:space="preserve">Trànsito vehicular </t>
  </si>
  <si>
    <t>Respetar señalizaciones de tránsito dentro y fuera de Molyb, Operador con certificación  y/o licencia conducir acorde a maquinaría o vehículo, Documentación del vehículo o maquinaria al día, Tránsito solo por vías habilitadas</t>
  </si>
  <si>
    <t>Choque</t>
  </si>
  <si>
    <t xml:space="preserve">Colisión </t>
  </si>
  <si>
    <t>Ingreso al Área</t>
  </si>
  <si>
    <t>Traslado por zona de trabajo</t>
  </si>
  <si>
    <t>Exposición a radiación UV de origen solar</t>
  </si>
  <si>
    <t xml:space="preserve">Uso de Bloquear Solar, Respetar las vías de acceso peatonal, vehícular y velocidad Máxima permitida, </t>
  </si>
  <si>
    <t xml:space="preserve">Evaluar el entorno del área en PART. </t>
  </si>
  <si>
    <t>Exposición a Ruido</t>
  </si>
  <si>
    <t xml:space="preserve">Uso de Protector auditivo en todo momento, Capacitación EPA </t>
  </si>
  <si>
    <t xml:space="preserve">USO DE EQUIPO OXICORTE Y CORTADORA DE PLASMA </t>
  </si>
  <si>
    <t>Ubicar la plancha sobre una mesa de corte.</t>
  </si>
  <si>
    <t>Movimiento de material</t>
  </si>
  <si>
    <t>Realizar Part, Uso de EPP (ropa y guantes de cuero,  respirador con filtro para humos metalicos,guantes, lentes de oxicorte) , chequeo del equipo.  Acercarse a la zona de trabajo cuando este el material ya dispuesto. No exponer manos y pies en el punto en que se dispondrá el material o por debajo de la carga suspendida. Difusión y Aplicación de Procedimiento MCN-PTS-11 Maniobra de Izaje</t>
  </si>
  <si>
    <t>Manejo del material</t>
  </si>
  <si>
    <t>Realizar Part, Uso de EPP (ropa y guantes de cuero,  respirador con filtro para humos metalicos,guantes, Difusión y Aplicación de Procedimiento MCN-PTS-11 Maniobra de Izaje,  chequeo del equipo</t>
  </si>
  <si>
    <t>Grúa monta carga</t>
  </si>
  <si>
    <t>Atrapamiento entre la grúa con el material y la persona</t>
  </si>
  <si>
    <t>Realizar Part, Difusión y Aplicación de Procedimiento MCN-PTS-11 Maniobra de Izaje, demarcar la zona de trabajo, Conservar distancia cuando la grúa requiera intervenir, Uso de EPP básico para el área. Retirarse del sentido de la grúa con la plancha.</t>
  </si>
  <si>
    <t>Proceso de encendido y apagado.</t>
  </si>
  <si>
    <t>Montaje incorrecto del soplete</t>
  </si>
  <si>
    <t>Incendio y/o explosión</t>
  </si>
  <si>
    <t xml:space="preserve">Uso de EPP para la actividad, realizar PART, Revisar que todos los elementos que se vayan a utilizar (mangueras, válvulas de seguridad, boquillas, conectores, etc.) están en perfectas condiciones tanto en sus conexiones como en su estado.  Permiso de trabajo en caliente Molyb 
El soplete se encenderá con un encendedor por fricción. Procedimiento MCN-PTS-08 Trabajo Equipo Oxicorte, Procedimiento MCN-PTS-05 Trabajo con Máquina Cortadora Plasma . 
</t>
  </si>
  <si>
    <t>Regular las presiones de los gases.</t>
  </si>
  <si>
    <t>Presencia de gases</t>
  </si>
  <si>
    <t>Incendio/ intoxicación</t>
  </si>
  <si>
    <t>Seguir instrucciones de Tabla MCN-TAB-05 “Regulación de Gases – Oxicorte Manual” que se encuentra en taller de soldadores. Permiso de trabajo en caliente Molyb. PART.</t>
  </si>
  <si>
    <t>Proceso de corte</t>
  </si>
  <si>
    <t>Piezas incandescentes</t>
  </si>
  <si>
    <t xml:space="preserve">Realizar PARTt, Uso de EPP (ropa y guantes de cuero,  respirador con filtro para humos metalicos,guantes, lentes de oxicorte), Difusión de Procedimiento MCN-PTS-08 Trabajo Equipo Oxicorte, Procedimiento MCN-PTS-05 Trabajo con Máquina Cortadora Plasma .  chequeo del equipo. Se deberá colocar siempre el biombo en sentido de la proyección de partículas. Permiso de trabajo en caliente Molyb </t>
  </si>
  <si>
    <t>Radiación UVB</t>
  </si>
  <si>
    <t xml:space="preserve">El área de trabajo debe estar libre de material combustible (tarro de pintura, envases de diluyente, maderas, etc.) y poseer un extintor PQS ABC. Permiso de trabajo en caliente Molyb. fDifusión de   Procedimiento MCN-PTS-08 Trabajo Equipo Oxicorte y MCN-PTS-05 Trabajo con Máquina Cortadora Plasma .  </t>
  </si>
  <si>
    <t>Mangueras en el suelo</t>
  </si>
  <si>
    <t>Caída a mismo nivel</t>
  </si>
  <si>
    <t xml:space="preserve">Se debe evitar que las chispas producidas por el soplete alcancen o caigan sobre las botellas, mangueras o líquidos inflamables. Procedimiento MCN-PTS-08 Trabajo Equipo Oxicorte Y  MCN-PTS-05 Trabajo con Máquina Cortadora Plasma . </t>
  </si>
  <si>
    <t xml:space="preserve">Se prohíbe el uso de prendas o elementos de protección personal impregnados con diluyentes o grasa. Permiso de trabajo en caliente Molyb. Difusión  Procedimiento MCN-PTS-08 Trabajo Equipo Oxicorte y MCN-PTS-05 Trabajo con Máquina Cortadora Plasma . </t>
  </si>
  <si>
    <t>Chequear la pieza</t>
  </si>
  <si>
    <t>Materiales incandescentes</t>
  </si>
  <si>
    <t xml:space="preserve">Utilizar guantes cuero descarne para manejar piezas.  Procedimiento MCN-PTS-08 Trabajo Equipo Oxicorte y  MCN-PTS-05 Trabajo con Máquina Cortadora Plasma . </t>
  </si>
  <si>
    <t>Movimiento de carga</t>
  </si>
  <si>
    <t xml:space="preserve">Nunca sobrepasar la capacidad física al realizar trabajos forzados. Respete los de descanso. Pedir ayuda. Carga Màxima 25 kg.  Permiso de trabajo en caliente Molyb. Procedimiento MCN-PTS-08 Trabajo Equipo Oxicorte y  MCN-PTS-05 Trabajo con Máquina Cortadora Plasma . </t>
  </si>
  <si>
    <t>Despuntes y piezas cortadas</t>
  </si>
  <si>
    <t>Orden y selección entre las piezas y los despuntes.</t>
  </si>
  <si>
    <t xml:space="preserve">MANTENCIÓN DE TORNILLOS TRANSPORTADORES </t>
  </si>
  <si>
    <t>Exposición a  Gases Sulfurosos</t>
  </si>
  <si>
    <t xml:space="preserve">Intoxicación </t>
  </si>
  <si>
    <t>, Evaluar el entorno en todo momento. Uso obligatorio de respirador medio rostro con filtro para gases sulfuroso</t>
  </si>
  <si>
    <t>Intervenir tornillo</t>
  </si>
  <si>
    <t>Trabajar sin bloquear.</t>
  </si>
  <si>
    <t>Electrocución</t>
  </si>
  <si>
    <t xml:space="preserve"> Comprobar energía cero. Capacitación y Aplicación de Bloqueo estandar Molyb,  PART, Aplicar Principios Molyb.</t>
  </si>
  <si>
    <t>Desmontaje y/o montaje de tornillo</t>
  </si>
  <si>
    <t>Trabajar bajo carga suspendida</t>
  </si>
  <si>
    <t>Part, Demarcar el área de trabajo, Prohibición de trabajar bajo carga en suspensión. Revisar la óptima condición de todos los elementos de izaje y la capacidad de carga de la grúa o puente grúa previo al uso. Aplicar principio 7: Cargas suspendidas e izajes. Uso de EPP. Difusión MCN-PTS-11 Maniobra de Izaje</t>
  </si>
  <si>
    <t>Cambio de componentes mecánicos (piñones, cadenas, descansos, etc)</t>
  </si>
  <si>
    <t>Uso de herramientas de mano.</t>
  </si>
  <si>
    <t xml:space="preserve">Golpes/ Cortes </t>
  </si>
  <si>
    <t xml:space="preserve">Realizar inspección de herramientas (estándar código de colores). Dar un uso adecuado a cada herramienta. Uso de EPP. Difusión MCN-PTS-32 Mantención Tornillos Transportadores. </t>
  </si>
  <si>
    <t>Instalación de tablero y máquina de soldar</t>
  </si>
  <si>
    <t>Trabajar con equipos defectuosos</t>
  </si>
  <si>
    <t>Verificar que los cables cuenten con su aislación. Realizar inspección al estado del tablero. Difusión MCN-PTS-10 Trabajo con Máquina de Soldar.</t>
  </si>
  <si>
    <t xml:space="preserve">Montaje de Tornillo </t>
  </si>
  <si>
    <t xml:space="preserve">NR </t>
  </si>
  <si>
    <t xml:space="preserve">Trabajo en Altura </t>
  </si>
  <si>
    <t xml:space="preserve">Caída de Altura </t>
  </si>
  <si>
    <t>Uso de arne de seguridad con 2 colas de vida, capacitación Molyb trabajo en altura, PART</t>
  </si>
  <si>
    <t xml:space="preserve">Caída de Material o herramientas </t>
  </si>
  <si>
    <t xml:space="preserve">Mantener amarradas las herramientas , delimitar el área en superficie con conos de seguridad. </t>
  </si>
  <si>
    <t>Uso de oxicorte, esmeril angular, máquina de soldar y cortadora plasma.</t>
  </si>
  <si>
    <t xml:space="preserve">Quemadura/ Amago de Incendio </t>
  </si>
  <si>
    <t>Uso de tenida de cuero. Respetar procedimiento de trabajo MCN-PTS-08 Trabajo con equipo oxicorte, MCN-PTS10 Trabajo con máquina de Soldar, MCN-PTS-05 Trabajo con Cortadora Plasma.  Trabajar en ausencia de elementos inflamables. Respetar procedimiento de trabajo uso de esmeril angular MCN-PTS-09.</t>
  </si>
  <si>
    <t>Enfermedad hipoacusia laboral</t>
  </si>
  <si>
    <t>Utilizar protector auditivo desechable.</t>
  </si>
  <si>
    <t>Trabajar con Arco eléctrico sin protección.</t>
  </si>
  <si>
    <t xml:space="preserve">PART, Uso de mascara de soldador.Respetar procedimiento de trabajo MCN-PTS-10 Trabajo Maquina soldadora. Permiso de trabajo en caliente Molyb </t>
  </si>
  <si>
    <t>Exposición a humos metálicos.</t>
  </si>
  <si>
    <t>Enfermedad neumoconiosis</t>
  </si>
  <si>
    <t>Utilizar respirador media cara con filtro mixto de forma adecuado. Permiso de trabajo en caliente Molyb. PART</t>
  </si>
  <si>
    <t>TRABAJO CON MÁQUINARIA SOLDADURA</t>
  </si>
  <si>
    <t>Acomodar pieza o material a soldar.</t>
  </si>
  <si>
    <t>Movimiento de la pieza.</t>
  </si>
  <si>
    <t>Golpeado por la pieza.</t>
  </si>
  <si>
    <t>Generar PART, No exponer manos y pies en el punto en que se dispondrá el material o por debajo de la carga suspendida. Difusión MCN-PTS-10 Trabajo con Máquina de Soldar.</t>
  </si>
  <si>
    <t>Ley 29.949 Carga maxima permitida (25 kg), Utilizar elementos de levante si es necesario.</t>
  </si>
  <si>
    <t>Corte con bordes filosos.</t>
  </si>
  <si>
    <t>Utilizar EPP adecuado para la actividad, uso obligatorio de guantes, Autocuidado durante la maniobra. Difusión MCN-PTS-10 Trabajo con Máquina de Soldar.</t>
  </si>
  <si>
    <t>Proceso soldadura MIG/TIG/Arco Manual</t>
  </si>
  <si>
    <t>Disposición inadecuada del cilindro</t>
  </si>
  <si>
    <t xml:space="preserve">Golpes </t>
  </si>
  <si>
    <t xml:space="preserve">Incorporar PART, Cilindro debe estar asegurado con una cadena a la maquina. Procedimiento MCN-PTS-10 Trabajo con Màquina Soldadora </t>
  </si>
  <si>
    <t>Proyección del cilindro.</t>
  </si>
  <si>
    <t xml:space="preserve">Incorporar PART, Cilindro debe estar asegurado con una cadena a la maquina. Procedimiento MCN-PTS-10 Trabajo con Màquina Soldadora. Permiso de trabajo en caliente Molyb </t>
  </si>
  <si>
    <t xml:space="preserve">Conexiones y extensiones eléctricas </t>
  </si>
  <si>
    <t xml:space="preserve">Contacto con energía eléctrica </t>
  </si>
  <si>
    <t>Realizar inspección previa a utilizar. Si detecta cables expuestos o conexiones malas no opere la maquina.  Aplicar PART y  Difusión MCN-PTS-10 Trabajo con Máquina de Soldar.</t>
  </si>
  <si>
    <t>Proyección de partículas incandescentes.</t>
  </si>
  <si>
    <t>Utilizar EPP básico y especifico para la actividad de soldadura. Permiso de trabajo en caliente Molyb. Difusión MCN-PTS-10 Trabajo con Máquina de Soldar.</t>
  </si>
  <si>
    <t>Lesión ocular</t>
  </si>
  <si>
    <t>Arco voltaico</t>
  </si>
  <si>
    <t>Utilizar vidrio graduado apropiado.</t>
  </si>
  <si>
    <t>Malas condiciones de pinza a tierra, cable y porta electrodo.</t>
  </si>
  <si>
    <t>Inspección frecuente de pinzas, cables y porta electrodo. Si detecta condiciones riesgosas no opere. Difusión MCN-PTS-10 Trabajo con Máquina de Soldar.</t>
  </si>
  <si>
    <t>Trabajar cerca de sustancias combustibles</t>
  </si>
  <si>
    <t xml:space="preserve">Se deberá colocar siempre el biombo en sentido de la proyección de partículas. El área de trabajo debe estar libre de material combustible (tarro de pintura, envases de diluyente, maderas, etc.) y poseer un extintor PQS ABC. Permiso de trabajo en caliente Molyb </t>
  </si>
  <si>
    <t>Revisión y retiro de la pieza</t>
  </si>
  <si>
    <t>Movimiento  de carga.</t>
  </si>
  <si>
    <t xml:space="preserve">Nunca sobrepasar la capacidad física al realizar trabajos forzados. MMC no sobre pasar 25 kg. </t>
  </si>
  <si>
    <t>No transitar bajo carga suspendida. Coordinación y evaluación del entorno.</t>
  </si>
  <si>
    <t xml:space="preserve">Caídas de material </t>
  </si>
  <si>
    <t>Utilizar elementos de apoyo para cargar. Utilizar elementos de izaje en buenas condiciones y que no sean sobre pasados en su capacidad de carga.</t>
  </si>
  <si>
    <t xml:space="preserve">Caída mismo nivel </t>
  </si>
  <si>
    <t>Orden y selección entre las piezas terminadas.</t>
  </si>
  <si>
    <t xml:space="preserve">ORDEN Y ASEO DEL ÁREA </t>
  </si>
  <si>
    <t>Antes - Durante - Despues de cada actividad</t>
  </si>
  <si>
    <t xml:space="preserve">Falta de orden y Aseo </t>
  </si>
  <si>
    <t>Tránsitar por las áreas de acceso autorizadas. Limpiar la zona de trabajo. Aplicar estandar Orden y Aseo Molyb</t>
  </si>
  <si>
    <t xml:space="preserve">Golpeado por o contra </t>
  </si>
  <si>
    <t>Mantener el área de trabajo ordenada y vías de acceso despejadas. Aplicar estandar Orden y Aseo Molyb.</t>
  </si>
  <si>
    <t xml:space="preserve">Uso de Herramientas Manuales </t>
  </si>
  <si>
    <t>Traslado a la zona de trabajo</t>
  </si>
  <si>
    <t xml:space="preserve">Superficies irregulares </t>
  </si>
  <si>
    <t>caída mismo nivel</t>
  </si>
  <si>
    <t>Transitar por áreas habilitadas para peatones, transportar herramientas en cajas que no sobre pase 25 kg. De acuerdo a lo establecido en Ley 20929. Uso de EPP básico</t>
  </si>
  <si>
    <t>Uso de herramientas menores</t>
  </si>
  <si>
    <t xml:space="preserve">Exposición a radiación UV </t>
  </si>
  <si>
    <t>Lesiones oculares, quemaduras superficiales, deshidratación</t>
  </si>
  <si>
    <t>Difusión de Peligros UV , Uso de Legionario, uso de bloqueador solar, uso de antiparras con filtro UV</t>
  </si>
  <si>
    <t xml:space="preserve">Traslado Manual de Herramientas </t>
  </si>
  <si>
    <t xml:space="preserve">Problemas musculo esqueléticos, No exceder carga máxima permitida de acuerdo a lo establecido a Ley 20929. Uso de guantes. </t>
  </si>
  <si>
    <t xml:space="preserve">Falta de orden y aseo </t>
  </si>
  <si>
    <t>Mantener ordenado en todo momento las áreas de trabajo ordenadas y acceso peatonales despejadas</t>
  </si>
  <si>
    <t xml:space="preserve">Manejo de Herramientas </t>
  </si>
  <si>
    <t xml:space="preserve">cortes con bordes filosos </t>
  </si>
  <si>
    <t xml:space="preserve">Aplicar código de color a todas las herramientas que ingrese a Molyb, Uso obligatorio de guantes para su manupulación y carguío. </t>
  </si>
  <si>
    <t xml:space="preserve">Retiro de zona de trabajos </t>
  </si>
  <si>
    <t>Transitar por áreas habilitadas para peatones, transportar herramientas en cajas que no sobre pase 25 kg. De acuerdo a lo establecido en Ley 20929. Uso de guantes</t>
  </si>
  <si>
    <t xml:space="preserve">No exceder carga máxima permitida de acuerdo a lo establecido a Ley 20929. </t>
  </si>
  <si>
    <t>INGRESO A MOLYB</t>
  </si>
  <si>
    <t xml:space="preserve">Levantamiento Topográfico en Terreno </t>
  </si>
  <si>
    <t>Ingreso y Retiro a la zona de trabajo</t>
  </si>
  <si>
    <t xml:space="preserve">Traslado a la zona de trabajo </t>
  </si>
  <si>
    <t xml:space="preserve">Difusión de Peligros UV , Uso de Legionario, uso de bloqueador solar, uso de antiparras con filtro UV, hidratación </t>
  </si>
  <si>
    <t>Golpeado Por</t>
  </si>
  <si>
    <t xml:space="preserve">PART, MCN-PTS-22 Levantamiento en Terreno, Uso de EPP. Transitar por  zonas habilitadas, </t>
  </si>
  <si>
    <t xml:space="preserve"> MCN-PTS-22 Levantamiento en Terreno, PART, transitar áreas habilitada</t>
  </si>
  <si>
    <t xml:space="preserve">Caída a distinto nivel </t>
  </si>
  <si>
    <t>PART, transitar áreas habilitadas, utilizar 3 puntos de apoyo al subir y bajar escaleras.</t>
  </si>
  <si>
    <t xml:space="preserve">Bloqueo </t>
  </si>
  <si>
    <t xml:space="preserve">electrocución </t>
  </si>
  <si>
    <t xml:space="preserve">MCN-PTS-22 Levantamientoen Terreno, PART, Realizar bloqueo con candado y tarjeta </t>
  </si>
  <si>
    <t>PART,  Uso obligatorio de respirador medio rostro con filtro para gases sulfuroso</t>
  </si>
  <si>
    <t>Levantamiento Topográficos en Terreno</t>
  </si>
  <si>
    <t>Zona de Trabajo</t>
  </si>
  <si>
    <t xml:space="preserve">Caída Mismo nivel </t>
  </si>
  <si>
    <t xml:space="preserve">Caída distinto  nivel </t>
  </si>
  <si>
    <t xml:space="preserve">Sobresfuerzo </t>
  </si>
  <si>
    <t>Transtorno musculoesqueletico</t>
  </si>
  <si>
    <t xml:space="preserve">Trabajos en Altura </t>
  </si>
  <si>
    <t xml:space="preserve">Caída de altura </t>
  </si>
  <si>
    <t xml:space="preserve">RESPUESTA ANTE UNA EMERGENCIA </t>
  </si>
  <si>
    <t xml:space="preserve">SITUACIONES DE EMERGENCIA </t>
  </si>
  <si>
    <t>TERREMOTO</t>
  </si>
  <si>
    <t xml:space="preserve">TSUNAMI </t>
  </si>
  <si>
    <t>ACCIDENTE GRAVE O FATAL</t>
  </si>
  <si>
    <t>Informar inmediatamente lo ocurrido, seguir procedimiento en caso de accidente, aplicar normativa para accidente grave o fatales</t>
  </si>
  <si>
    <t>INCENDIO</t>
  </si>
  <si>
    <t xml:space="preserve">Aplicar Plan de Emergencia en caso de incendio, check list a extintor, concoer las vías de evacuación y dirigirse al PEE. </t>
  </si>
  <si>
    <t>Utilizar equipos de apoyo como carros, grúa móvil.
No sobre pasar los 25 Kg. De carga si se hará manualmente.</t>
  </si>
  <si>
    <t>Utilizar equipos de apoyo como carros, grúa móvil.
No sobre pasar los 25 Kg. De carga.si se hará manualmente.</t>
  </si>
  <si>
    <t>Utilizar equipos de apoyo como carros, grúa móvil.
No sobre pasar los 25 Kg. De carga.</t>
  </si>
  <si>
    <t>Trasladar con: Grúa montacargas, grúa móvil, carros o de forma manual sin sobre pasar los 25 Kg. ni obstaculizar la visual.
Utilizar guantes de cabritilla.</t>
  </si>
  <si>
    <t>MCN S.A.</t>
  </si>
  <si>
    <t xml:space="preserve">Concer las vías de evacuación, aplicar Plan de Emergencia, Dirigirse al PEE </t>
  </si>
  <si>
    <t xml:space="preserve">Conocer las vías de evacuación, aplicar Plan de Emergencia, Dirigirse al PEE </t>
  </si>
  <si>
    <t>PERSONAL MCN S.A.</t>
  </si>
  <si>
    <t>Revisado por: David Malverde B.</t>
  </si>
  <si>
    <t>Aprobado por: Héctor Godoy C.</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</si>
  <si>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</si>
  <si>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</si>
  <si>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</si>
  <si>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</si>
  <si>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</si>
  <si>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</si>
  <si>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</si>
  <si>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</si>
  <si>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</si>
  <si>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</si>
  <si>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</si>
  <si>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</si>
  <si>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</si>
  <si>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</si>
  <si>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</si>
  <si>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</si>
  <si>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</si>
  <si>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</si>
  <si>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</si>
  <si>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</si>
  <si>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</si>
  <si>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 xml:space="preserve">Fecha 
</t>
  </si>
  <si>
    <t>ELIMINACIÓN</t>
  </si>
  <si>
    <t>SUSTITUCIÓN</t>
  </si>
  <si>
    <t>CONTROLES DE INGENIERÍA</t>
  </si>
  <si>
    <t>SEÑALIZACIÓN</t>
  </si>
  <si>
    <t>CONTROLES ADMINISTRATIVOS</t>
  </si>
  <si>
    <t>EPP</t>
  </si>
  <si>
    <t>Tipo de Control</t>
  </si>
  <si>
    <t>Evaluación Inicial</t>
  </si>
  <si>
    <t xml:space="preserve">Revisado por: Fedrico Godoy C. </t>
  </si>
  <si>
    <t xml:space="preserve">Elaborado por: Carlos Valenzuela </t>
  </si>
  <si>
    <t>Riesgo/Impacto residual</t>
  </si>
  <si>
    <t>OFICINA TÉCNICA</t>
  </si>
  <si>
    <t>MOLYB</t>
  </si>
  <si>
    <t>Contratistas-Visitas</t>
  </si>
  <si>
    <t>MCN-F-040
MATRIZ DE IDENTIFICACIÓN DE PELIGROS Y RIESGOS</t>
  </si>
  <si>
    <t>Uso inadecuado de herramientas manuales</t>
  </si>
  <si>
    <t>Reparables</t>
  </si>
  <si>
    <t>Peligro</t>
  </si>
  <si>
    <t>Consecuencia</t>
  </si>
  <si>
    <t>Riesgo Material</t>
  </si>
  <si>
    <t>Recepción y descarga</t>
  </si>
  <si>
    <t>Ingreso de camión</t>
  </si>
  <si>
    <t>Operación inadecuada de los equipos y vehículos</t>
  </si>
  <si>
    <t>Toma 5. AST, IS Acc. En Ruta, IS Interacción hombre-máquina, OVCC, OPT, OPS. Instructivo para Descarga.</t>
  </si>
  <si>
    <t>Licencia de conducir de al dia.  Establecer barreras duras para delimitar la zona de intervención. Coordinación con supervisión para el ingreso. Establecer loro vivo para la señalización. 03 puntos de apoyo.</t>
  </si>
  <si>
    <t>SI</t>
  </si>
  <si>
    <t>Altura al bajarse del camión</t>
  </si>
  <si>
    <t>Esguince, contusiones</t>
  </si>
  <si>
    <t>NO</t>
  </si>
  <si>
    <t>Interacción hombre-máquina</t>
  </si>
  <si>
    <t>Lesiones traumáticas, atropello, muerte</t>
  </si>
  <si>
    <t>Ingreso grúa horquilla</t>
  </si>
  <si>
    <t>Curso de operador de grúa y licencia de conducir al día. Establecer barreras duras para delimitar la zona de intervención. Coordinación con supervisión para el ingreso.</t>
  </si>
  <si>
    <t>Eslingas en mal estado</t>
  </si>
  <si>
    <t>Fractura, contusiones y Muerte</t>
  </si>
  <si>
    <t xml:space="preserve">Certificado de calidad de eslingas. Check list de eslingas. Uso ficha técnica de eslingas . Certificado de Rigger al día. Bloqueador solar,.EPP(cascos, guantes cabritillas, hyflex, calzado seguridad, tapones auditivos, lentes de seguridad). Suministro agua potable. </t>
  </si>
  <si>
    <t>Selección y uso inadecuado de eslingas</t>
  </si>
  <si>
    <t>Carga en suspensión</t>
  </si>
  <si>
    <t>Aplastamiento, amputación y muerte</t>
  </si>
  <si>
    <t xml:space="preserve">Contusiones, fracturas </t>
  </si>
  <si>
    <t>Toma 5. AST. Instructivo para reparar Dorr Oliver</t>
  </si>
  <si>
    <t xml:space="preserve">Protocolo MINSAL Manejo Manual de Carga, Programa 5S, Housekeeping,  Uso EPP (cascos, guantes cabritillas, hyflex, calzado seguridad, tapones auditivos, lentes de seguridad). </t>
  </si>
  <si>
    <t>Lesiones dorsales y extremidades</t>
  </si>
  <si>
    <t>Separación y delimitación del área. Uso de vientos. Uso de Loro Vivo. Barreras duras New Jersey Controles. Programa 5S. Housekeeping. Uso EPP</t>
  </si>
  <si>
    <t>Despacho a zona granallado y regreso (externalización)</t>
  </si>
  <si>
    <t>Izaje del atril de traslado mediante grúa sobre el camión</t>
  </si>
  <si>
    <t>Sujección de carga</t>
  </si>
  <si>
    <t>Lesiones traumáticas, fracturas</t>
  </si>
  <si>
    <t>Toma 5. AST. IS Altura Física, OVCC, OPT, OPS. Instructivo para reparar Dorr Oliver.</t>
  </si>
  <si>
    <t>Uso de tres puntos de apoyo, instalación de barandas, separación del área, coordinación de las tareas.</t>
  </si>
  <si>
    <t>Caída de pernos y herramientas</t>
  </si>
  <si>
    <t>Conducción del camión al granallado</t>
  </si>
  <si>
    <t>Interacción de vehículos</t>
  </si>
  <si>
    <t>Soltar la carga</t>
  </si>
  <si>
    <t>Caída de pernso y herramientas</t>
  </si>
  <si>
    <t>Izaje del conjunto para dejarlo en zona de almacenamiento</t>
  </si>
  <si>
    <t>Separación y delimitación del área. Uso de vientos. Uso de Loro Vivo. Barreras duras New Jersey Controles. Programa 5S. Housekeeping. Uso EPP. Licencia de conducir, hoja de vida de conductor, programa de mantenimiento vehicular, registros de mantenimiento.</t>
  </si>
  <si>
    <t>Proyección de metales</t>
  </si>
  <si>
    <t>Lesiones oculares, faciales, cortes</t>
  </si>
  <si>
    <t xml:space="preserve">Toma 5. AST. IS liberación descontrolada de energía, OVCC, OPT, OPS. Instructivo para granallar. </t>
  </si>
  <si>
    <t>Habilitación de cuarto para granallar, implementación de PREXOR, ventilación del cuarto, uso de EPP (sistema de comunicación, protector facial, sensor del CO, sistema de climatizador, guantes, sistema de ventilación personal, capa de protección). Programa y registros de mantención de compresores y mangueras.</t>
  </si>
  <si>
    <t>Manguera de presión reventada</t>
  </si>
  <si>
    <t>fractura, Muerte</t>
  </si>
  <si>
    <t>Enfermedad profesional</t>
  </si>
  <si>
    <t>Sordera profesional</t>
  </si>
  <si>
    <t>Contacto con sustancia química</t>
  </si>
  <si>
    <t>Irritación dérmica</t>
  </si>
  <si>
    <t xml:space="preserve">Toma 5. AST. Procedimiento para inspecciones. </t>
  </si>
  <si>
    <t>Protocolo MINSAL Manejo Manual de Carga, Programa 5S, Housekeeping,  Uso EPP (cascos, guantes cabritillas, hyflex, calzado seguridad, tapones auditivos, lentes de seguridad, trompa con filtros). HDS</t>
  </si>
  <si>
    <t>Caída de objetos</t>
  </si>
  <si>
    <t>Reparación</t>
  </si>
  <si>
    <t xml:space="preserve">Toma 5. AST. IS Arco Eléctrico, OVCC, OPT, OPS. Permiso de Trabajo (PT). Instructivo para reparar Dorr Oliver. Procedimiento para Soldar. Procedimiento para Uso Esmeril. </t>
  </si>
  <si>
    <t>PREXOR, PLANESI, TMERT, Extractores de aire, 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t>
  </si>
  <si>
    <t>Arco eléctrico</t>
  </si>
  <si>
    <t>Ceguera, irritación ocular, quemadura, muerte</t>
  </si>
  <si>
    <t>Gases y humos metálicos</t>
  </si>
  <si>
    <t>Fracturas</t>
  </si>
  <si>
    <t>Uso de biombos de seguridad, separación de las áreas, Programa 5S, Housekeeping, contar con extintores certificados y mantenidos, revisión post-trabajos. HDS, mantener gases encadenados y en carros o jaulas.</t>
  </si>
  <si>
    <t>Llama abierta</t>
  </si>
  <si>
    <t>Incendio, explosión y quemaduras</t>
  </si>
  <si>
    <t>Condiciones inseguras de conexiones del equipo oxicorte y cilindros de gas comprimido</t>
  </si>
  <si>
    <t>Muerte</t>
  </si>
  <si>
    <t>Programa 5S, Housekeeping, programa de mantención, registros de mantenimiento, protección en zonas de rotación. Uso de EPP. Capacitación en la operación de la cilindradora.</t>
  </si>
  <si>
    <t>Experiencia y cursos del operador, revisión al botón de para de emergencias, programa de mantenimiento, registros de mantención, Uso de EPP. Programa 5S. Housekeeping</t>
  </si>
  <si>
    <t>Uso inadecuado de cuchillos</t>
  </si>
  <si>
    <t xml:space="preserve">Programa 5S, Housekeeping,  Uso EPP (cascos, guantes cabritillas, hyflex, calzado seguridad, tapones auditivos, lentes de seguridad). </t>
  </si>
  <si>
    <t>Ensayos No Destructivos (Tintas Penetrantes y Partículas Magnéticas)</t>
  </si>
  <si>
    <t xml:space="preserve">Toma 5. AST. </t>
  </si>
  <si>
    <t>Curso manejo a la defensiva, Licencia de conducir al día, Check List del vehículo,</t>
  </si>
  <si>
    <t>Engomado de estructura en frío</t>
  </si>
  <si>
    <t>Exposición a sustancia química</t>
  </si>
  <si>
    <t>Toma 5. AST. Instructivo de engomado.</t>
  </si>
  <si>
    <t xml:space="preserve">Protocolo MINSAL Manejo Manual de Carga, Programa 5S,HDS Housekeeping,  Uso EPP (cascos, guantes cabritillas, calzado seguridad, trompa con filtros, lentes de seguridad). </t>
  </si>
  <si>
    <t>Armado</t>
  </si>
  <si>
    <t>Contusiones, fracturas y muerte</t>
  </si>
  <si>
    <t xml:space="preserve">Separación y delimitación del área. Uso de vientos. Uso de Loro Vivo. Barreras duras New Jersey Controles. Programa 5S. Housekeeping. Uso EPP (cascos, guantes cabritillas, hyflex, calzado seguridad, tapones auditivos, lentes de seguridad). </t>
  </si>
  <si>
    <t>Lesiones traumáticas, atropello</t>
  </si>
  <si>
    <t>Pintura de las estructuras</t>
  </si>
  <si>
    <t>Exposición a agentes químicos (aerosoles)</t>
  </si>
  <si>
    <t>Toma 5. AST. Instructivo para pintar</t>
  </si>
  <si>
    <t>Uso de EPP (cascos, antiparra, guantes de nitrilo, hyflex o cabritilla, chaleco reflectante, calzado de seguridad). Hoja de Datos de Seguridad, capacitación control agentes químicos).</t>
  </si>
  <si>
    <t>Caída de herramientas</t>
  </si>
  <si>
    <t>Descarga de chute en zona de almacenamiento</t>
  </si>
  <si>
    <t>Extracción de Boquillas mediante equipo oxicorte o maquina torchadora</t>
  </si>
  <si>
    <t>Extracción manual de los Lifter</t>
  </si>
  <si>
    <t>Extracción manual de la goma de revestimiento (externalización).</t>
  </si>
  <si>
    <t>Desarme del chute</t>
  </si>
  <si>
    <t>Extracción manual de la pernería del Spigot y apoyo con grúa horquilla</t>
  </si>
  <si>
    <t>Extración manual del Spout feeder (sólo para chute móvil MOL-2 CLS) y apoyo con grúa horquilla</t>
  </si>
  <si>
    <t>Trabajo en altura física</t>
  </si>
  <si>
    <t>Manejo Manual de Carga</t>
  </si>
  <si>
    <t>Trabajo en Altura Física</t>
  </si>
  <si>
    <t>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 Separación y delimitación del área. Uso de vientos. Uso de Loro Vivo. Barreras duras New Jersey Controles.</t>
  </si>
  <si>
    <t>si</t>
  </si>
  <si>
    <t>Toma 5. AST. IS Caída de objetos, IS Interacción hombre-máquina, IS Altura Física, OVCC, OPT, OPS. Instructivo para reparar cajones.</t>
  </si>
  <si>
    <t>Toma 5. AST. IS Maniobras de Izaje, IS Interacción hombre-máquina, OVCC, OPT, OPS. Instructivo para reparar tornillos.</t>
  </si>
  <si>
    <t xml:space="preserve">Separación y delimitación del área. Uso de vientos. Uso de Loro Vivo. Barreras duras New Jersey Controles. Programa 5S. Housekeeping. Protocolo MINSAL Manejo Manual de Carga, Uso EPP (cascos, guantes cabritillas, hyflex, calzado seguridad, tapones auditivos, lentes de seguridad). </t>
  </si>
  <si>
    <t>Extración manual de la pernería de las Tapas y apoyo con grúa horquilla</t>
  </si>
  <si>
    <t>Toma 5. AST. IS Caída de objetos, IS Altura Física, OVCC, OPT, OPS. Instructivo para reparar cajones.</t>
  </si>
  <si>
    <t>Separación y delimitación del área. Uso de Loro Vivo. Barreras duras New Jersey Controles. Programa 5S. Housekeeping. Uso EPP</t>
  </si>
  <si>
    <t>Separación y delimitación del área. Uso de Loro Vivo. Barreras duras New Jersey Controles. Programa 5S. Housekeeping. Uso EPP. Uso de plataforma certificada.</t>
  </si>
  <si>
    <t>Controles Críticos (OPT, OPS, Toma 5). Uso de EPP.</t>
  </si>
  <si>
    <t xml:space="preserve">Competencial del personal (CV y cursos), Herramientas certificadas, </t>
  </si>
  <si>
    <t>Toma 5. AST. Instructivo para extraer goma</t>
  </si>
  <si>
    <t xml:space="preserve">Programa 5S,HDS Housekeeping,  Uso EPP (cascos, guantes cabritillas, calzado seguridad, trompa con filtros, lentes de seguridad). </t>
  </si>
  <si>
    <t>Granallado</t>
  </si>
  <si>
    <t>Evaluación para la reparación</t>
  </si>
  <si>
    <t>Ensayos No Destructivos</t>
  </si>
  <si>
    <t>Toma 5. AST. IS Maniobras de Izaje, IS Interacción hombre-máquina, OVCC, OPT, OPS. Instructivo para reparar cajones. Instructivo para maniobras con grúa horquilla</t>
  </si>
  <si>
    <t>Toma 5. AST. IS Maniobras de Izaje, IS Interacción hombre-máquina, OVCC, OPT, OPS. Instructivo para reparar cajones Instructivo para maniobras con grúa horquilla</t>
  </si>
  <si>
    <t>Toma 5. AST. IS Altura Física, OVCC, OPT, OPS. Instructivo para reparar cajonesr.</t>
  </si>
  <si>
    <t>Unión de partes y piezas estructurales mediante aporte de soldadura</t>
  </si>
  <si>
    <t>Reparación de fisuras y daños en la soldadura</t>
  </si>
  <si>
    <t>Mecanizado de flanges y cañerías</t>
  </si>
  <si>
    <t>Corte aceros mediante equipo oxicorte</t>
  </si>
  <si>
    <t>Cilindrado de plancha para fabricar cañería de la boquilla</t>
  </si>
  <si>
    <t>Toma 5. AST. IS Atrapamiento-Aplastamiento. Instructivo para reparar cajones. Instructivo para Uso Cilindradora.</t>
  </si>
  <si>
    <t>Despacho a zona engomado y pintura (ida y regreso)</t>
  </si>
  <si>
    <t>Toma 5. AST. IS Maniobras de Izaje, IS Interacción hombre-máquina, OVCC, OPT, OPS.  Instructivo para reparar tornillos. Instructivo para maniobras con grúa horquilla.</t>
  </si>
  <si>
    <t>Engomado y Pintura</t>
  </si>
  <si>
    <t>Instalación manual de los Lifter</t>
  </si>
  <si>
    <t>Sellado de espacios entre lifter</t>
  </si>
  <si>
    <t>Instalación de golillas y tuercas en pernos.</t>
  </si>
  <si>
    <t>Sellado de agujeros con pernos mediante el uso de silicona.</t>
  </si>
  <si>
    <t>Toma 5. AST. Instructivo para reparar cajones</t>
  </si>
  <si>
    <t>Toma 5. AST. IS Maniobras de Izaje, IS Interacción hombre-máquina, OVCC, OPT, OPS. Instructivo para reparar cajones. Instructivo para maniobras con grúa horquilla.</t>
  </si>
  <si>
    <t>Toma 5. AST. IS Atrapamiento / Aplastamiento. Instructivo para reparar cajones. Instructivo para el uso de mandriladora.</t>
  </si>
  <si>
    <t xml:space="preserve">Toma 5. AST. IS Arco Eléctrico, OVCC, OPT, OPS. Permiso de Trabajo (PT). Instructivo para reparar cajones. Procedimiento para Soldar. Procedimiento para Uso Esmeril. </t>
  </si>
  <si>
    <t xml:space="preserve">Toma 5. AST. IS Liberación descontrolada de energía. Permiso de Trabajo (PT). Instructivo para reparar cajones. Instructivo para Uso Equipo de Oxicorte. </t>
  </si>
  <si>
    <t>Instalación manual de la pernería de las Tapas y apoyo con grúa horquilla</t>
  </si>
  <si>
    <t>Instalación manual del Spout feeder (sólo para chute móvil MOL-2 CLS) y apoyo con grúa horquilla</t>
  </si>
  <si>
    <t>Prueba de Estanqueidad</t>
  </si>
  <si>
    <t>Quemaduras, muerte</t>
  </si>
  <si>
    <t>Toma 5. AST. IS Contacto con energía eléctrica</t>
  </si>
  <si>
    <t>Programa 5S, housekeeping.</t>
  </si>
  <si>
    <t>Instalación manual de la pernería del Spigot y apoyo con grúa horquilla</t>
  </si>
  <si>
    <t>Izaje del atril del cajón mediante grúa sobre el camión</t>
  </si>
  <si>
    <t>Carga del cajón sobre el camión del cliente</t>
  </si>
  <si>
    <t>Toma 5. AST. IS Maniobras de Izaje, IS Interacción hombre-máquina, OVCC, OPT, OPS. Instructivo para reparar cajones.</t>
  </si>
  <si>
    <t xml:space="preserve">Toma 5. AST. IS Altura Física, IS, Caída de Objetos, OVCC, OPT, OPS. Permiso de Trabajo (PT). Instructivo para reparar de cajones. Procedimiento para Oxicorte. </t>
  </si>
  <si>
    <t>Jerarquía de Control</t>
  </si>
  <si>
    <t>Eliminación</t>
  </si>
  <si>
    <t>Sustitución</t>
  </si>
  <si>
    <t>Controles de Ingeniería</t>
  </si>
  <si>
    <t>Controles Administrativos</t>
  </si>
  <si>
    <t>Elementos de Protección Personal</t>
  </si>
  <si>
    <t>Fabricación de toldos para prevenir exposición a la radiación ultravioleta de origen solar.</t>
  </si>
  <si>
    <t>Medidas para Riesgo Residual Medio - Alto</t>
  </si>
  <si>
    <t>CONTROLES EXISTENTES</t>
  </si>
  <si>
    <t>CONTROLES ADICIONALES SEGÚN NIVEL DE CRITICIDAD</t>
  </si>
  <si>
    <t>Instalación de extractores de gases y humos</t>
  </si>
  <si>
    <t>,</t>
  </si>
  <si>
    <t>Riesgos</t>
  </si>
  <si>
    <t>caida a distinto nivel</t>
  </si>
  <si>
    <t>Atropello, Aplastamiento, atrapamiento.</t>
  </si>
  <si>
    <t>Atropello, Aplastamiento, Atrapamiento.</t>
  </si>
  <si>
    <t>Lesiones traumáticas, amputaciones, muerte</t>
  </si>
  <si>
    <t>Lesiones traumáticas, muerte</t>
  </si>
  <si>
    <t xml:space="preserve">Toma 5. AST , IS Acc. en Maniobras de Izaje, OVCC, OPT, OPS. e Instructivo para descarga. </t>
  </si>
  <si>
    <t>Toma 5. AST, IS Interacción hombre-máquina, OVCC, OPT, OPS. Instructivo para Uso Grúa Horquilla, procedimiento de señas</t>
  </si>
  <si>
    <t>Dolor de cabeza, Eritemas,Quemaduras, melanomas,  Cancer de piel</t>
  </si>
  <si>
    <t>Insolacion, exposicion constante a RUV.</t>
  </si>
  <si>
    <t>Descompenzación, Infarto y muerte</t>
  </si>
  <si>
    <t>Lesiones traumáticas,  muerte</t>
  </si>
  <si>
    <t>Atropello, atrapamiento, apastamiento.</t>
  </si>
  <si>
    <t>Atrapamiento, apastamiento.</t>
  </si>
  <si>
    <t>Cilindradora</t>
  </si>
  <si>
    <t>Posturas forzadas, Actividades repetitivas, Levantar mas de 25 kilos, no apoyaerse de ayuda mecanica</t>
  </si>
  <si>
    <t>Incendio, explosión y quemadura</t>
  </si>
  <si>
    <t>quemaduras, esquirlas en los ojos</t>
  </si>
  <si>
    <t>Quebraduras, esguinces, muerte</t>
  </si>
  <si>
    <t>Hemorragias</t>
  </si>
  <si>
    <t xml:space="preserve"> Amputación y muerte</t>
  </si>
  <si>
    <t>Amputación y muerte</t>
  </si>
  <si>
    <t>Lesiones traumáticas</t>
  </si>
  <si>
    <t>Exponerse a caída de estructrura metalica.</t>
  </si>
  <si>
    <t>Exponerse a caída de objetos</t>
  </si>
  <si>
    <t>Mala posición de la pieza o pernos</t>
  </si>
  <si>
    <t>Exponerse a cortes, esguinces o fracturas</t>
  </si>
  <si>
    <t>Exponerse a esquirlas en los ojos y/o quemaduras</t>
  </si>
  <si>
    <t>Lesiones en la piel, Muerte</t>
  </si>
  <si>
    <t>Caída de distinto nivel</t>
  </si>
  <si>
    <t>Área desordenada</t>
  </si>
  <si>
    <t>Mala posición de objetos y/o desorden</t>
  </si>
  <si>
    <t>Cortes</t>
  </si>
  <si>
    <t>Agentes químicos</t>
  </si>
  <si>
    <t>Exponerse a contacto con la piel, ojos e ingestion en alimentos</t>
  </si>
  <si>
    <t>Caída de la carga</t>
  </si>
  <si>
    <t>Fractura, amputación y/o muerte</t>
  </si>
  <si>
    <t>Mala posición de la carga</t>
  </si>
  <si>
    <t>Mala posición de herramientas</t>
  </si>
  <si>
    <t xml:space="preserve"> Fractura, amputación y muerte</t>
  </si>
  <si>
    <t>Quemaduras, esquirlas en los ojos</t>
  </si>
  <si>
    <t>Exponerse a golpes</t>
  </si>
  <si>
    <t>Sustancias químicas</t>
  </si>
  <si>
    <t>Desorden y/o áreas estrechas</t>
  </si>
  <si>
    <t>Polvo el suspención</t>
  </si>
  <si>
    <t>Equipo oxicorte</t>
  </si>
  <si>
    <t>Exponerse a la radiación UV de arco eléctrico</t>
  </si>
  <si>
    <t>Arco Eléctrico</t>
  </si>
  <si>
    <t>Problemas oculares, quemadura, muerte</t>
  </si>
  <si>
    <t>Desorden y/o piso resbaloso</t>
  </si>
  <si>
    <t>Pinturas</t>
  </si>
  <si>
    <t>Lifter y/o herramientas mal posicionadas</t>
  </si>
  <si>
    <t>Herramientas y/o componentes mal posicionados</t>
  </si>
  <si>
    <t xml:space="preserve">Componentes mal posicionados </t>
  </si>
  <si>
    <t>Atrapamiento, aplastamienro</t>
  </si>
  <si>
    <t>Mal levantamiento y/o arrastre de carga</t>
  </si>
  <si>
    <t>Cables en mal estado</t>
  </si>
  <si>
    <t>Carga mal posicionada</t>
  </si>
  <si>
    <t>Herramientas mal posicionados</t>
  </si>
  <si>
    <t>Radiaciones U.V</t>
  </si>
  <si>
    <t>Máquina de soldar</t>
  </si>
  <si>
    <t>Mecanizado con torno</t>
  </si>
  <si>
    <t>Elaborado por: Cristihan Mura</t>
  </si>
  <si>
    <t>Fecha: 11-11-2022</t>
  </si>
  <si>
    <t>Revisado por: David Malverde</t>
  </si>
  <si>
    <t>Fecha: 14-11-2022</t>
  </si>
  <si>
    <t>Granalla</t>
  </si>
  <si>
    <t>Vibración de compresor</t>
  </si>
  <si>
    <t>Acero sometido a temperatura</t>
  </si>
  <si>
    <t>Aporte de soldadura en aceros</t>
  </si>
  <si>
    <t>Rev.02 Ver.03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</si>
</sst>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indexed="8"/>
      <name val="Calibri"/>
      <family val="2"/>
    </font>
    <font>
      <b/>
      <sz val="11"/>
      <color indexed="17"/>
      <name val="Arial"/>
      <family val="2"/>
    </font>
    <font>
      <sz val="8"/>
      <name val="Calibri"/>
      <family val="2"/>
    </font>
    <font>
      <sz val="11"/>
      <name val="Arial"/>
      <family val="2"/>
    </font>
    <font>
      <sz val="11"/>
      <color indexed="8"/>
      <name val="Arial"/>
      <family val="2"/>
    </font>
    <font>
      <sz val="11"/>
      <color indexed="10"/>
      <name val="Arial"/>
      <family val="2"/>
    </font>
    <font>
      <b/>
      <sz val="11"/>
      <name val="Arial"/>
      <family val="2"/>
    </font>
    <font>
      <b/>
      <sz val="11"/>
      <name val="Arial"/>
      <family val="2"/>
    </font>
    <font>
      <b/>
      <sz val="12"/>
      <color indexed="8"/>
      <name val="Calibri"/>
      <family val="2"/>
    </font>
    <font>
      <b/>
      <sz val="11"/>
      <color indexed="17"/>
      <name val="Arial"/>
      <family val="2"/>
    </font>
    <font>
      <sz val="8"/>
      <color indexed="81"/>
      <name val="Tahoma"/>
      <family val="2"/>
    </font>
    <font>
      <b/>
      <sz val="8"/>
      <color indexed="81"/>
      <name val="Tahoma"/>
      <family val="2"/>
    </font>
    <font>
      <sz val="9"/>
      <color indexed="81"/>
      <name val="Tahoma"/>
      <family val="2"/>
    </font>
    <font>
      <sz val="8"/>
      <name val="Calibri"/>
      <family val="2"/>
    </font>
    <font>
      <b/>
      <sz val="11"/>
      <color theme="1"/>
      <name val="Calibri"/>
      <family val="2"/>
      <scheme val="minor"/>
    </font>
    <font>
      <sz val="11"/>
      <color rgb="FF000000"/>
      <name val="Calibri"/>
      <family val="2"/>
    </font>
    <font>
      <sz val="11"/>
      <color theme="1"/>
      <name val="Arial"/>
      <family val="2"/>
    </font>
    <font>
      <sz val="10"/>
      <color theme="1"/>
      <name val="Calibri"/>
      <family val="2"/>
      <scheme val="minor"/>
    </font>
    <font>
      <sz val="11"/>
      <name val="Calibri"/>
      <family val="2"/>
      <scheme val="minor"/>
    </font>
    <font>
      <sz val="11"/>
      <color theme="1"/>
      <name val="Calibri"/>
      <family val="2"/>
    </font>
    <font>
      <b/>
      <sz val="12"/>
      <color rgb="FF000000"/>
      <name val="Calibri"/>
      <family val="2"/>
    </font>
  </fonts>
  <fills count="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theme="0" tint="-0.24994659260841701"/>
        <bgColor indexed="64"/>
      </patternFill>
    </fill>
    <fill>
      <patternFill patternType="solid">
        <fgColor rgb="FFCCFFCC"/>
        <bgColor indexed="64"/>
      </patternFill>
    </fill>
    <fill>
      <patternFill patternType="solid">
        <fgColor theme="0"/>
        <bgColor indexed="64"/>
      </patternFill>
    </fill>
    <fill>
      <patternFill patternType="solid">
        <fgColor theme="5" tint="0.79998168889431442"/>
        <bgColor indexed="64"/>
      </patternFill>
    </fill>
    <fill>
      <patternFill patternType="solid">
        <fgColor rgb="FFF2DCDB"/>
        <bgColor rgb="FF000000"/>
      </patternFill>
    </fill>
  </fills>
  <borders count="16">
    <border>
      <left/>
      <right/>
      <top/>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7">
    <xf numFmtId="0" fontId="0" fillId="0" borderId="0" xfId="0"/>
    <xf numFmtId="0" fontId="4" fillId="2" borderId="1" xfId="0" applyFont="1" applyFill="1" applyBorder="1" applyAlignment="1">
      <alignment horizontal="center" vertical="center" wrapText="1" readingOrder="1"/>
    </xf>
    <xf numFmtId="0" fontId="0" fillId="0" borderId="0" xfId="0" applyAlignment="1">
      <alignment horizontal="center"/>
    </xf>
    <xf numFmtId="0" fontId="2" fillId="3" borderId="2" xfId="0" applyFont="1" applyFill="1" applyBorder="1" applyAlignment="1">
      <alignment horizontal="center" vertical="center" textRotation="90"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3" fontId="0" fillId="0" borderId="0" xfId="0" applyNumberFormat="1"/>
    <xf numFmtId="0" fontId="0" fillId="0" borderId="0" xfId="0" applyAlignment="1">
      <alignment wrapText="1"/>
    </xf>
    <xf numFmtId="3" fontId="0" fillId="0" borderId="0" xfId="0" applyNumberFormat="1" applyAlignment="1">
      <alignment wrapText="1"/>
    </xf>
    <xf numFmtId="0" fontId="0" fillId="0" borderId="3" xfId="0" applyBorder="1"/>
    <xf numFmtId="0" fontId="2" fillId="3" borderId="0" xfId="0" applyFont="1" applyFill="1" applyAlignment="1">
      <alignment horizontal="center" vertical="center" textRotation="90" wrapText="1"/>
    </xf>
    <xf numFmtId="0" fontId="2" fillId="3" borderId="4" xfId="0" applyFont="1" applyFill="1" applyBorder="1" applyAlignment="1">
      <alignment horizontal="center" vertical="center" textRotation="90" wrapText="1"/>
    </xf>
    <xf numFmtId="0" fontId="0" fillId="4" borderId="0" xfId="0" applyFill="1" applyAlignment="1">
      <alignment horizontal="center"/>
    </xf>
    <xf numFmtId="0" fontId="0" fillId="4" borderId="0" xfId="0" applyFill="1"/>
    <xf numFmtId="0" fontId="0" fillId="5" borderId="0" xfId="0" applyFill="1" applyAlignment="1">
      <alignment horizontal="center"/>
    </xf>
    <xf numFmtId="0" fontId="0" fillId="5" borderId="0" xfId="0" applyFill="1"/>
    <xf numFmtId="0" fontId="0" fillId="6" borderId="0" xfId="0" applyFill="1"/>
    <xf numFmtId="0" fontId="0" fillId="0" borderId="0" xfId="0" applyAlignment="1">
      <alignment horizontal="center" vertical="center" wrapText="1"/>
    </xf>
    <xf numFmtId="0" fontId="2" fillId="6" borderId="0" xfId="0" applyFont="1" applyFill="1" applyAlignment="1">
      <alignment horizontal="center" vertical="center" textRotation="90" wrapText="1"/>
    </xf>
    <xf numFmtId="0" fontId="0" fillId="7" borderId="3" xfId="0" applyFill="1" applyBorder="1" applyAlignment="1">
      <alignment horizontal="center" vertical="center" wrapText="1"/>
    </xf>
    <xf numFmtId="0" fontId="16" fillId="7" borderId="3" xfId="0" applyFont="1" applyFill="1" applyBorder="1" applyAlignment="1">
      <alignment horizontal="center" vertical="center"/>
    </xf>
    <xf numFmtId="0" fontId="0" fillId="7" borderId="5" xfId="0" applyFill="1" applyBorder="1" applyAlignment="1">
      <alignment horizontal="center" vertical="center" wrapText="1"/>
    </xf>
    <xf numFmtId="0" fontId="16" fillId="7" borderId="5" xfId="0" applyFont="1" applyFill="1" applyBorder="1" applyAlignment="1">
      <alignment horizontal="center" vertical="center"/>
    </xf>
    <xf numFmtId="0" fontId="2" fillId="3" borderId="3" xfId="0" applyFont="1" applyFill="1" applyBorder="1" applyAlignment="1">
      <alignment horizontal="center" vertical="center" wrapText="1" readingOrder="1"/>
    </xf>
    <xf numFmtId="0" fontId="2" fillId="3" borderId="3" xfId="0" applyFont="1" applyFill="1" applyBorder="1" applyAlignment="1">
      <alignment horizontal="center" vertical="center" textRotation="90" wrapText="1" readingOrder="1"/>
    </xf>
    <xf numFmtId="0" fontId="0" fillId="0" borderId="3" xfId="0" applyBorder="1" applyAlignment="1">
      <alignment horizontal="center" vertical="center" wrapText="1" readingOrder="1"/>
    </xf>
    <xf numFmtId="0" fontId="4" fillId="6" borderId="3" xfId="0" applyFont="1" applyFill="1" applyBorder="1" applyAlignment="1">
      <alignment horizontal="center" vertical="center" wrapText="1" readingOrder="1"/>
    </xf>
    <xf numFmtId="0" fontId="0" fillId="0" borderId="3" xfId="0" applyBorder="1" applyAlignment="1">
      <alignment horizontal="center" vertical="center" wrapText="1"/>
    </xf>
    <xf numFmtId="0" fontId="4" fillId="6" borderId="3" xfId="0" applyFont="1" applyFill="1" applyBorder="1" applyAlignment="1">
      <alignment horizontal="center" vertical="center" wrapText="1"/>
    </xf>
    <xf numFmtId="0" fontId="0" fillId="0" borderId="3" xfId="0" applyBorder="1" applyAlignment="1">
      <alignment horizontal="center" vertical="center"/>
    </xf>
    <xf numFmtId="0" fontId="17" fillId="0" borderId="3" xfId="0" applyFont="1" applyBorder="1" applyAlignment="1">
      <alignment horizontal="center" vertical="center" wrapText="1"/>
    </xf>
    <xf numFmtId="0" fontId="2" fillId="3" borderId="6" xfId="0" applyFont="1" applyFill="1" applyBorder="1" applyAlignment="1">
      <alignment horizontal="center" vertical="center" textRotation="90" wrapText="1"/>
    </xf>
    <xf numFmtId="0" fontId="2" fillId="3" borderId="3" xfId="0" applyFont="1" applyFill="1" applyBorder="1" applyAlignment="1">
      <alignment vertical="center" wrapText="1" readingOrder="1"/>
    </xf>
    <xf numFmtId="0" fontId="10" fillId="3" borderId="3" xfId="0" applyFont="1" applyFill="1" applyBorder="1" applyAlignment="1">
      <alignment horizontal="center" vertical="center" textRotation="90" wrapText="1"/>
    </xf>
    <xf numFmtId="0" fontId="4" fillId="6" borderId="3" xfId="0" applyFont="1" applyFill="1" applyBorder="1" applyAlignment="1">
      <alignment horizontal="center" vertical="top" wrapText="1" readingOrder="1"/>
    </xf>
    <xf numFmtId="0" fontId="4" fillId="0" borderId="3" xfId="0" applyFont="1" applyBorder="1" applyAlignment="1">
      <alignment horizontal="center" vertical="center" wrapText="1" readingOrder="1"/>
    </xf>
    <xf numFmtId="0" fontId="8" fillId="6" borderId="3" xfId="0" applyFont="1" applyFill="1" applyBorder="1" applyAlignment="1">
      <alignment horizontal="center" vertical="center" wrapText="1"/>
    </xf>
    <xf numFmtId="0" fontId="8" fillId="6" borderId="3" xfId="0" applyFont="1" applyFill="1" applyBorder="1" applyAlignment="1">
      <alignment horizontal="center" vertical="top" wrapText="1" readingOrder="1"/>
    </xf>
    <xf numFmtId="0" fontId="5" fillId="6" borderId="3" xfId="0" applyFont="1" applyFill="1" applyBorder="1" applyAlignment="1">
      <alignment horizontal="center" vertical="center" wrapText="1"/>
    </xf>
    <xf numFmtId="0" fontId="5" fillId="6" borderId="3" xfId="0" applyFont="1" applyFill="1" applyBorder="1" applyAlignment="1">
      <alignment horizontal="center" vertical="center"/>
    </xf>
    <xf numFmtId="0" fontId="15" fillId="6" borderId="3" xfId="0" applyFont="1" applyFill="1" applyBorder="1" applyAlignment="1">
      <alignment vertical="center" wrapText="1"/>
    </xf>
    <xf numFmtId="0" fontId="0" fillId="6" borderId="3" xfId="0" applyFill="1" applyBorder="1" applyAlignment="1">
      <alignment vertical="top" wrapText="1"/>
    </xf>
    <xf numFmtId="0" fontId="0" fillId="6" borderId="3" xfId="0" applyFill="1" applyBorder="1"/>
    <xf numFmtId="0" fontId="4" fillId="0" borderId="3" xfId="0" applyFont="1" applyBorder="1" applyAlignment="1">
      <alignment horizontal="center" vertical="top" wrapText="1" readingOrder="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6" borderId="3" xfId="0" applyFill="1" applyBorder="1" applyAlignment="1">
      <alignment horizontal="center" vertical="center"/>
    </xf>
    <xf numFmtId="0" fontId="4" fillId="6" borderId="3" xfId="0" applyFont="1" applyFill="1" applyBorder="1" applyAlignment="1">
      <alignment vertical="center" wrapText="1"/>
    </xf>
    <xf numFmtId="0" fontId="18" fillId="0" borderId="3" xfId="0" applyFont="1" applyBorder="1" applyAlignment="1">
      <alignment horizontal="center" vertical="center"/>
    </xf>
    <xf numFmtId="0" fontId="18" fillId="0" borderId="3" xfId="0" applyFont="1" applyBorder="1" applyAlignment="1">
      <alignment horizontal="left" vertical="center" wrapText="1"/>
    </xf>
    <xf numFmtId="16" fontId="18" fillId="0" borderId="3" xfId="0" applyNumberFormat="1" applyFont="1" applyBorder="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center" vertical="center" wrapText="1"/>
    </xf>
    <xf numFmtId="0" fontId="15" fillId="6" borderId="3" xfId="0" applyFont="1" applyFill="1" applyBorder="1" applyAlignment="1">
      <alignment horizontal="center" vertical="center" wrapText="1"/>
    </xf>
    <xf numFmtId="0" fontId="0" fillId="6" borderId="3" xfId="0" applyFill="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vertical="center" wrapText="1" readingOrder="1"/>
    </xf>
    <xf numFmtId="0" fontId="0" fillId="0" borderId="5" xfId="0" applyBorder="1" applyAlignment="1">
      <alignment horizontal="center" vertical="center" wrapText="1"/>
    </xf>
    <xf numFmtId="0" fontId="4" fillId="0" borderId="5" xfId="0" applyFont="1" applyBorder="1" applyAlignment="1">
      <alignment horizontal="center" vertical="center" wrapText="1" readingOrder="1"/>
    </xf>
    <xf numFmtId="0" fontId="0" fillId="0" borderId="7" xfId="0" applyBorder="1"/>
    <xf numFmtId="0" fontId="19" fillId="6" borderId="0" xfId="0" applyFont="1" applyFill="1"/>
    <xf numFmtId="0" fontId="20" fillId="0" borderId="0" xfId="0" applyFont="1" applyAlignment="1">
      <alignment horizontal="center" vertical="center"/>
    </xf>
    <xf numFmtId="0" fontId="20" fillId="8" borderId="5" xfId="0" applyFont="1" applyFill="1" applyBorder="1" applyAlignment="1">
      <alignment horizontal="center" vertical="center" wrapText="1"/>
    </xf>
    <xf numFmtId="0" fontId="4" fillId="0" borderId="3" xfId="0" applyFont="1" applyBorder="1" applyAlignment="1">
      <alignment horizontal="left" vertical="top" wrapText="1" readingOrder="1"/>
    </xf>
    <xf numFmtId="0" fontId="4" fillId="6" borderId="3" xfId="0" applyFont="1" applyFill="1" applyBorder="1" applyAlignment="1">
      <alignment horizontal="left" vertical="top" wrapText="1"/>
    </xf>
    <xf numFmtId="0" fontId="4" fillId="0" borderId="7" xfId="0" applyFont="1" applyBorder="1" applyAlignment="1">
      <alignment vertical="top" wrapText="1" readingOrder="1"/>
    </xf>
    <xf numFmtId="0" fontId="4" fillId="6" borderId="7" xfId="0" applyFont="1" applyFill="1" applyBorder="1" applyAlignment="1">
      <alignment vertical="top" wrapText="1"/>
    </xf>
    <xf numFmtId="0" fontId="0" fillId="0" borderId="0" xfId="0" applyAlignment="1">
      <alignment horizontal="left" vertical="top"/>
    </xf>
    <xf numFmtId="0" fontId="4" fillId="0" borderId="3" xfId="0" applyFont="1" applyBorder="1" applyAlignment="1">
      <alignment horizontal="left" vertical="center" wrapText="1" readingOrder="1"/>
    </xf>
    <xf numFmtId="0" fontId="4" fillId="0" borderId="7" xfId="0" applyFont="1" applyBorder="1" applyAlignment="1">
      <alignment horizontal="center" vertical="center" wrapText="1" readingOrder="1"/>
    </xf>
    <xf numFmtId="0" fontId="20" fillId="0" borderId="11" xfId="0" applyFont="1" applyBorder="1" applyAlignment="1">
      <alignment horizontal="center" vertical="center"/>
    </xf>
    <xf numFmtId="0" fontId="20" fillId="8" borderId="11" xfId="0" applyFont="1" applyFill="1" applyBorder="1" applyAlignment="1">
      <alignment horizontal="center" vertical="center" wrapText="1"/>
    </xf>
    <xf numFmtId="0" fontId="15" fillId="0" borderId="9" xfId="0" applyFont="1" applyBorder="1" applyAlignment="1">
      <alignment vertical="center"/>
    </xf>
    <xf numFmtId="0" fontId="21" fillId="0" borderId="1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4" fillId="0" borderId="3" xfId="0" applyFont="1" applyBorder="1" applyAlignment="1">
      <alignment horizontal="center" vertical="center" wrapText="1" readingOrder="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4" fillId="0" borderId="5"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4" fillId="0" borderId="5" xfId="0" applyFont="1" applyBorder="1" applyAlignment="1">
      <alignment horizontal="left" vertical="top" wrapText="1" readingOrder="1"/>
    </xf>
    <xf numFmtId="0" fontId="4" fillId="0" borderId="11" xfId="0" applyFont="1" applyBorder="1" applyAlignment="1">
      <alignment horizontal="left" vertical="top" wrapText="1" readingOrder="1"/>
    </xf>
    <xf numFmtId="0" fontId="4" fillId="0" borderId="7" xfId="0" applyFont="1" applyBorder="1" applyAlignment="1">
      <alignment horizontal="left" vertical="top" wrapText="1" readingOrder="1"/>
    </xf>
    <xf numFmtId="0" fontId="4" fillId="6" borderId="5"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5"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1" xfId="0" applyFont="1" applyFill="1" applyBorder="1" applyAlignment="1">
      <alignment horizontal="left" vertical="top" wrapText="1"/>
    </xf>
    <xf numFmtId="0" fontId="7" fillId="6" borderId="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7" fillId="0" borderId="5" xfId="0" applyFont="1" applyBorder="1" applyAlignment="1">
      <alignment horizontal="center" vertical="center" wrapText="1" readingOrder="1"/>
    </xf>
    <xf numFmtId="0" fontId="7" fillId="0" borderId="11"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4" fillId="0" borderId="3" xfId="0" applyFont="1" applyBorder="1" applyAlignment="1">
      <alignment horizontal="left" vertical="top" wrapText="1" readingOrder="1"/>
    </xf>
    <xf numFmtId="0" fontId="4" fillId="0" borderId="11" xfId="0" applyFont="1" applyBorder="1" applyAlignment="1">
      <alignment horizontal="center" vertical="center" wrapText="1" readingOrder="1"/>
    </xf>
    <xf numFmtId="0" fontId="4" fillId="6" borderId="3" xfId="0" applyFont="1" applyFill="1" applyBorder="1" applyAlignment="1">
      <alignment horizontal="left" vertical="top" wrapText="1"/>
    </xf>
    <xf numFmtId="0" fontId="20" fillId="8" borderId="11" xfId="0" applyFont="1" applyFill="1" applyBorder="1" applyAlignment="1">
      <alignment horizontal="center" vertical="center" wrapText="1"/>
    </xf>
    <xf numFmtId="0" fontId="20" fillId="0" borderId="11" xfId="0" applyFont="1" applyBorder="1" applyAlignment="1">
      <alignment horizontal="center" vertical="center"/>
    </xf>
    <xf numFmtId="0" fontId="2" fillId="3" borderId="14" xfId="0" applyFont="1" applyFill="1" applyBorder="1" applyAlignment="1">
      <alignment horizontal="center" vertical="center" wrapText="1" readingOrder="1"/>
    </xf>
    <xf numFmtId="0" fontId="2" fillId="3" borderId="15" xfId="0" applyFont="1" applyFill="1" applyBorder="1" applyAlignment="1">
      <alignment horizontal="center" vertical="center" wrapText="1" readingOrder="1"/>
    </xf>
    <xf numFmtId="0" fontId="2" fillId="3" borderId="12" xfId="0" applyFont="1" applyFill="1" applyBorder="1" applyAlignment="1">
      <alignment horizontal="center" vertical="center" wrapText="1" readingOrder="1"/>
    </xf>
    <xf numFmtId="0" fontId="2" fillId="3" borderId="13"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3"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readingOrder="1"/>
    </xf>
    <xf numFmtId="0" fontId="4" fillId="6" borderId="3" xfId="0" applyFont="1" applyFill="1" applyBorder="1" applyAlignment="1">
      <alignment horizontal="center" vertical="center" wrapText="1" readingOrder="1"/>
    </xf>
    <xf numFmtId="0" fontId="0" fillId="6" borderId="3" xfId="0" applyFill="1" applyBorder="1" applyAlignment="1">
      <alignment horizontal="center" vertical="center" wrapText="1"/>
    </xf>
    <xf numFmtId="0" fontId="0" fillId="6" borderId="3" xfId="0" applyFill="1" applyBorder="1" applyAlignment="1">
      <alignment horizontal="center" vertical="center"/>
    </xf>
    <xf numFmtId="0" fontId="4" fillId="6" borderId="3" xfId="0" applyFont="1" applyFill="1" applyBorder="1" applyAlignment="1">
      <alignment horizontal="center" vertical="center" wrapText="1"/>
    </xf>
    <xf numFmtId="0" fontId="8" fillId="6" borderId="3" xfId="0" applyFont="1" applyFill="1" applyBorder="1" applyAlignment="1">
      <alignment horizontal="center" vertical="center" wrapText="1" readingOrder="1"/>
    </xf>
    <xf numFmtId="0" fontId="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7" fillId="6" borderId="3" xfId="0" applyFont="1" applyFill="1" applyBorder="1" applyAlignment="1">
      <alignment horizontal="center" vertical="center" wrapText="1" readingOrder="1"/>
    </xf>
    <xf numFmtId="0" fontId="7" fillId="6" borderId="3"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2" fillId="3" borderId="8"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2" fillId="3" borderId="10" xfId="0" applyFont="1" applyFill="1" applyBorder="1" applyAlignment="1">
      <alignment horizontal="center" vertical="center" wrapText="1" readingOrder="1"/>
    </xf>
    <xf numFmtId="0" fontId="0" fillId="7" borderId="5" xfId="0" applyFill="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wrapText="1" readingOrder="1"/>
    </xf>
    <xf numFmtId="0" fontId="0" fillId="0" borderId="3" xfId="0" applyBorder="1" applyAlignment="1">
      <alignment horizontal="center" vertical="center"/>
    </xf>
    <xf numFmtId="0" fontId="0" fillId="7" borderId="3" xfId="0" applyFill="1" applyBorder="1" applyAlignment="1">
      <alignment horizontal="center" vertical="center" wrapText="1"/>
    </xf>
    <xf numFmtId="0" fontId="15" fillId="0" borderId="3" xfId="0" applyFont="1" applyBorder="1" applyAlignment="1">
      <alignment horizontal="center" vertical="center" wrapText="1" readingOrder="1"/>
    </xf>
    <xf numFmtId="0" fontId="15" fillId="0" borderId="3" xfId="0" applyFont="1" applyBorder="1" applyAlignment="1">
      <alignment horizontal="center" vertical="center" wrapText="1"/>
    </xf>
    <xf numFmtId="0" fontId="5" fillId="6" borderId="3" xfId="0" applyFont="1" applyFill="1" applyBorder="1" applyAlignment="1">
      <alignment horizontal="center" vertical="center"/>
    </xf>
    <xf numFmtId="0" fontId="0" fillId="0" borderId="3" xfId="0" applyBorder="1" applyAlignment="1">
      <alignment horizontal="center"/>
    </xf>
    <xf numFmtId="0" fontId="18" fillId="0" borderId="3" xfId="0" applyFont="1" applyBorder="1" applyAlignment="1">
      <alignment horizontal="center" vertical="center"/>
    </xf>
  </cellXfs>
  <cellStyles count="1">
    <cellStyle name="Normal" xfId="0" builtinId="0"/>
  </cellStyles>
  <dxfs count="232">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ont>
        <b val="0"/>
        <i val="0"/>
        <color auto="1"/>
      </font>
      <fill>
        <patternFill>
          <bgColor rgb="FF00FF00"/>
        </patternFill>
      </fill>
    </dxf>
    <dxf>
      <fill>
        <patternFill>
          <bgColor indexed="10"/>
        </patternFill>
      </fill>
    </dxf>
    <dxf>
      <fill>
        <patternFill>
          <bgColor indexed="13"/>
        </patternFill>
      </fill>
    </dxf>
    <dxf>
      <fill>
        <patternFill>
          <bgColor indexed="11"/>
        </patternFill>
      </fill>
    </dxf>
    <dxf>
      <font>
        <b val="0"/>
        <i val="0"/>
        <color auto="1"/>
      </font>
      <fill>
        <patternFill>
          <bgColor rgb="FFFFFF00"/>
        </patternFill>
      </fill>
    </dxf>
    <dxf>
      <font>
        <b val="0"/>
        <i val="0"/>
        <color auto="1"/>
      </font>
      <fill>
        <patternFill>
          <bgColor rgb="FFFF0000"/>
        </patternFill>
      </fill>
    </dxf>
    <dxf>
      <font>
        <b val="0"/>
        <i val="0"/>
        <color auto="1"/>
      </font>
      <fill>
        <patternFill>
          <bgColor rgb="FF00FF00"/>
        </patternFill>
      </fill>
    </dxf>
    <dxf>
      <fill>
        <patternFill>
          <bgColor indexed="1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33CC33"/>
        </patternFill>
      </fill>
    </dxf>
    <dxf>
      <fill>
        <patternFill>
          <bgColor rgb="FFFFFF00"/>
        </patternFill>
      </fill>
    </dxf>
    <dxf>
      <fill>
        <patternFill>
          <bgColor rgb="FFFF00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ont>
        <b/>
        <i val="0"/>
        <color theme="0"/>
      </font>
      <fill>
        <patternFill>
          <bgColor rgb="FFFF0000"/>
        </patternFill>
      </fill>
    </dxf>
    <dxf>
      <fill>
        <patternFill>
          <bgColor indexed="10"/>
        </patternFill>
      </fill>
    </dxf>
    <dxf>
      <fill>
        <patternFill>
          <bgColor indexed="13"/>
        </patternFill>
      </fill>
    </dxf>
    <dxf>
      <fill>
        <patternFill>
          <bgColor indexed="11"/>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ont>
        <b/>
        <i val="0"/>
        <color theme="0"/>
      </font>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ont>
        <b/>
        <i val="0"/>
        <color theme="0"/>
      </font>
      <fill>
        <patternFill>
          <bgColor rgb="FFFF0000"/>
        </patternFill>
      </fill>
    </dxf>
    <dxf>
      <fill>
        <patternFill>
          <bgColor rgb="FFFF0000"/>
        </patternFill>
      </fill>
    </dxf>
    <dxf>
      <fill>
        <patternFill>
          <bgColor rgb="FF00CC00"/>
        </patternFill>
      </fill>
    </dxf>
    <dxf>
      <fill>
        <patternFill>
          <bgColor rgb="FFFFFF00"/>
        </patternFill>
      </fill>
    </dxf>
    <dxf>
      <fill>
        <patternFill>
          <bgColor theme="7" tint="0.39994506668294322"/>
        </patternFill>
      </fill>
    </dxf>
    <dxf>
      <font>
        <b/>
        <i val="0"/>
        <color theme="0"/>
      </font>
      <fill>
        <patternFill>
          <bgColor rgb="FFFF00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FF00"/>
        </patternFill>
      </fill>
    </dxf>
    <dxf>
      <fill>
        <patternFill>
          <bgColor rgb="FF00CC00"/>
        </patternFill>
      </fill>
    </dxf>
    <dxf>
      <fill>
        <patternFill>
          <bgColor rgb="FFFF0000"/>
        </patternFill>
      </fill>
    </dxf>
    <dxf>
      <fill>
        <patternFill>
          <bgColor theme="7" tint="0.39994506668294322"/>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0"/>
        </patternFill>
      </fill>
    </dxf>
    <dxf>
      <fill>
        <patternFill>
          <bgColor indexed="13"/>
        </patternFill>
      </fill>
    </dxf>
    <dxf>
      <fill>
        <patternFill>
          <bgColor indexed="11"/>
        </patternFill>
      </fill>
    </dxf>
    <dxf>
      <fill>
        <patternFill>
          <bgColor rgb="FF00CC00"/>
        </patternFill>
      </fill>
    </dxf>
    <dxf>
      <fill>
        <patternFill>
          <bgColor rgb="FFFFFF00"/>
        </patternFill>
      </fill>
    </dxf>
    <dxf>
      <fill>
        <patternFill>
          <bgColor rgb="FFFF0000"/>
        </patternFill>
      </fill>
    </dxf>
    <dxf>
      <fill>
        <patternFill>
          <bgColor rgb="FFB1A0C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160020</xdr:rowOff>
    </xdr:from>
    <xdr:to>
      <xdr:col>0</xdr:col>
      <xdr:colOff>1767840</xdr:colOff>
      <xdr:row>0</xdr:row>
      <xdr:rowOff>769620</xdr:rowOff>
    </xdr:to>
    <xdr:pic>
      <xdr:nvPicPr>
        <xdr:cNvPr id="1097" name="Imagen 1">
          <a:extLst>
            <a:ext uri="{FF2B5EF4-FFF2-40B4-BE49-F238E27FC236}">
              <a16:creationId xmlns:a16="http://schemas.microsoft.com/office/drawing/2014/main" id="{19F38BF6-1EC5-49C4-A5D1-10ECFD33EB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600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xdr:colOff>
      <xdr:row>0</xdr:row>
      <xdr:rowOff>160020</xdr:rowOff>
    </xdr:from>
    <xdr:to>
      <xdr:col>0</xdr:col>
      <xdr:colOff>1767840</xdr:colOff>
      <xdr:row>0</xdr:row>
      <xdr:rowOff>769620</xdr:rowOff>
    </xdr:to>
    <xdr:pic>
      <xdr:nvPicPr>
        <xdr:cNvPr id="3" name="Imagen 1">
          <a:extLst>
            <a:ext uri="{FF2B5EF4-FFF2-40B4-BE49-F238E27FC236}">
              <a16:creationId xmlns:a16="http://schemas.microsoft.com/office/drawing/2014/main" id="{5B768611-A557-4103-A233-AE4AA2B144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600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xdr:row>
      <xdr:rowOff>0</xdr:rowOff>
    </xdr:from>
    <xdr:to>
      <xdr:col>7</xdr:col>
      <xdr:colOff>0</xdr:colOff>
      <xdr:row>3</xdr:row>
      <xdr:rowOff>222173</xdr:rowOff>
    </xdr:to>
    <xdr:pic>
      <xdr:nvPicPr>
        <xdr:cNvPr id="2" name="Imagen 1">
          <a:extLst>
            <a:ext uri="{FF2B5EF4-FFF2-40B4-BE49-F238E27FC236}">
              <a16:creationId xmlns:a16="http://schemas.microsoft.com/office/drawing/2014/main" id="{FF50A8C2-7A87-4919-AA37-E5ABBB9C3666}"/>
            </a:ext>
          </a:extLst>
        </xdr:cNvPr>
        <xdr:cNvPicPr>
          <a:picLocks noChangeAspect="1"/>
        </xdr:cNvPicPr>
      </xdr:nvPicPr>
      <xdr:blipFill>
        <a:blip xmlns:r="http://schemas.openxmlformats.org/officeDocument/2006/relationships" r:embed="rId2">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1701397" y="782877"/>
          <a:ext cx="0" cy="1526967"/>
        </a:xfrm>
        <a:prstGeom prst="rect">
          <a:avLst/>
        </a:prstGeom>
      </xdr:spPr>
    </xdr:pic>
    <xdr:clientData/>
  </xdr:twoCellAnchor>
  <xdr:twoCellAnchor editAs="oneCell">
    <xdr:from>
      <xdr:col>7</xdr:col>
      <xdr:colOff>334027</xdr:colOff>
      <xdr:row>1</xdr:row>
      <xdr:rowOff>146137</xdr:rowOff>
    </xdr:from>
    <xdr:to>
      <xdr:col>10</xdr:col>
      <xdr:colOff>191083</xdr:colOff>
      <xdr:row>1</xdr:row>
      <xdr:rowOff>749693</xdr:rowOff>
    </xdr:to>
    <xdr:pic>
      <xdr:nvPicPr>
        <xdr:cNvPr id="7" name="Imagen 6">
          <a:extLst>
            <a:ext uri="{FF2B5EF4-FFF2-40B4-BE49-F238E27FC236}">
              <a16:creationId xmlns:a16="http://schemas.microsoft.com/office/drawing/2014/main" id="{69BC496F-5FC9-A247-8CC2-4D7E158973A4}"/>
            </a:ext>
          </a:extLst>
        </xdr:cNvPr>
        <xdr:cNvPicPr>
          <a:picLocks noChangeAspect="1"/>
        </xdr:cNvPicPr>
      </xdr:nvPicPr>
      <xdr:blipFill>
        <a:blip xmlns:r="http://schemas.openxmlformats.org/officeDocument/2006/relationships" r:embed="rId3"/>
        <a:stretch>
          <a:fillRect/>
        </a:stretch>
      </xdr:blipFill>
      <xdr:spPr>
        <a:xfrm>
          <a:off x="12035424" y="929014"/>
          <a:ext cx="1182727" cy="603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205740</xdr:colOff>
      <xdr:row>0</xdr:row>
      <xdr:rowOff>114300</xdr:rowOff>
    </xdr:from>
    <xdr:to>
      <xdr:col>0</xdr:col>
      <xdr:colOff>1798320</xdr:colOff>
      <xdr:row>0</xdr:row>
      <xdr:rowOff>723900</xdr:rowOff>
    </xdr:to>
    <xdr:pic>
      <xdr:nvPicPr>
        <xdr:cNvPr id="2112" name="Imagen 1">
          <a:extLst>
            <a:ext uri="{FF2B5EF4-FFF2-40B4-BE49-F238E27FC236}">
              <a16:creationId xmlns:a16="http://schemas.microsoft.com/office/drawing/2014/main" id="{552D6ECE-44AE-43E3-ABD7-4D2EBF1E3B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43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91440</xdr:colOff>
      <xdr:row>0</xdr:row>
      <xdr:rowOff>304800</xdr:rowOff>
    </xdr:from>
    <xdr:to>
      <xdr:col>1</xdr:col>
      <xdr:colOff>167640</xdr:colOff>
      <xdr:row>1</xdr:row>
      <xdr:rowOff>121920</xdr:rowOff>
    </xdr:to>
    <xdr:pic>
      <xdr:nvPicPr>
        <xdr:cNvPr id="9230" name="Imagen 2">
          <a:extLst>
            <a:ext uri="{FF2B5EF4-FFF2-40B4-BE49-F238E27FC236}">
              <a16:creationId xmlns:a16="http://schemas.microsoft.com/office/drawing/2014/main" id="{2C317532-21E5-41B2-944B-E23E6E60A1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304800"/>
          <a:ext cx="15849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121920</xdr:colOff>
      <xdr:row>0</xdr:row>
      <xdr:rowOff>76200</xdr:rowOff>
    </xdr:from>
    <xdr:to>
      <xdr:col>0</xdr:col>
      <xdr:colOff>1706880</xdr:colOff>
      <xdr:row>0</xdr:row>
      <xdr:rowOff>678180</xdr:rowOff>
    </xdr:to>
    <xdr:pic>
      <xdr:nvPicPr>
        <xdr:cNvPr id="8205" name="Imagen 1">
          <a:extLst>
            <a:ext uri="{FF2B5EF4-FFF2-40B4-BE49-F238E27FC236}">
              <a16:creationId xmlns:a16="http://schemas.microsoft.com/office/drawing/2014/main" id="{4D6574F7-9B7B-47CC-8560-E0DCD01D2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76200"/>
          <a:ext cx="15849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175260</xdr:rowOff>
    </xdr:from>
    <xdr:to>
      <xdr:col>0</xdr:col>
      <xdr:colOff>1661160</xdr:colOff>
      <xdr:row>0</xdr:row>
      <xdr:rowOff>784860</xdr:rowOff>
    </xdr:to>
    <xdr:pic>
      <xdr:nvPicPr>
        <xdr:cNvPr id="10253" name="Imagen 1">
          <a:extLst>
            <a:ext uri="{FF2B5EF4-FFF2-40B4-BE49-F238E27FC236}">
              <a16:creationId xmlns:a16="http://schemas.microsoft.com/office/drawing/2014/main" id="{206AE79C-1849-41C9-B4D2-349095A35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75260"/>
          <a:ext cx="15849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45720</xdr:rowOff>
    </xdr:from>
    <xdr:to>
      <xdr:col>0</xdr:col>
      <xdr:colOff>1737360</xdr:colOff>
      <xdr:row>0</xdr:row>
      <xdr:rowOff>655320</xdr:rowOff>
    </xdr:to>
    <xdr:pic>
      <xdr:nvPicPr>
        <xdr:cNvPr id="3122" name="Imagen 1">
          <a:extLst>
            <a:ext uri="{FF2B5EF4-FFF2-40B4-BE49-F238E27FC236}">
              <a16:creationId xmlns:a16="http://schemas.microsoft.com/office/drawing/2014/main" id="{2B00587D-6427-49E8-92CC-50E8534A31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0</xdr:col>
      <xdr:colOff>1706880</xdr:colOff>
      <xdr:row>0</xdr:row>
      <xdr:rowOff>655320</xdr:rowOff>
    </xdr:to>
    <xdr:pic>
      <xdr:nvPicPr>
        <xdr:cNvPr id="4147" name="Imagen 1">
          <a:extLst>
            <a:ext uri="{FF2B5EF4-FFF2-40B4-BE49-F238E27FC236}">
              <a16:creationId xmlns:a16="http://schemas.microsoft.com/office/drawing/2014/main" id="{3DB3E95B-A750-415C-B011-EC2BD822F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144780</xdr:rowOff>
    </xdr:from>
    <xdr:to>
      <xdr:col>0</xdr:col>
      <xdr:colOff>1706880</xdr:colOff>
      <xdr:row>0</xdr:row>
      <xdr:rowOff>754380</xdr:rowOff>
    </xdr:to>
    <xdr:pic>
      <xdr:nvPicPr>
        <xdr:cNvPr id="5170" name="Imagen 1">
          <a:extLst>
            <a:ext uri="{FF2B5EF4-FFF2-40B4-BE49-F238E27FC236}">
              <a16:creationId xmlns:a16="http://schemas.microsoft.com/office/drawing/2014/main" id="{EDAF3796-E632-41BA-841D-2C9831CDD7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478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1752600</xdr:colOff>
      <xdr:row>0</xdr:row>
      <xdr:rowOff>685800</xdr:rowOff>
    </xdr:to>
    <xdr:pic>
      <xdr:nvPicPr>
        <xdr:cNvPr id="7221" name="Imagen 1">
          <a:extLst>
            <a:ext uri="{FF2B5EF4-FFF2-40B4-BE49-F238E27FC236}">
              <a16:creationId xmlns:a16="http://schemas.microsoft.com/office/drawing/2014/main" id="{08CF2C17-310B-4BBA-9D38-3B8ED630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762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vine%20Reason\OneDrive\MCN\MINERA%20ESCONDIDA%20-%20AUDITOR&#205;A\SSOMA\A.2.9%20MATRICES%20DE%20RIESGOS\40%20Matriz%20de%20Peligros%20y%20Riesgos%20Rev06%20TORNILLO%20FINAL%201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iso\02%20SSOMA\A.2.9%20MATRICES%20DE%20RIESGOS\Matrices\40%20Matriz%20de%20Peligros%20y%20Riesgos%20Rev06%20-%20Tornil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2\iso\02%20SSOMA\A.2.9%20MATRICES%20DE%20RIESGOS\Matrices\40%20Matriz%20de%20Peligros%20y%20Riesgos%20Rev06%20-%20Door%20Oli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rnillo Vertimill"/>
      <sheetName val="Maestranza"/>
      <sheetName val="Levantamiento en terreno"/>
      <sheetName val="Tornillo"/>
      <sheetName val="Emergencia "/>
      <sheetName val="Bodega"/>
      <sheetName val="Administración"/>
      <sheetName val="Ventas"/>
      <sheetName val="Contratistas-visitas"/>
      <sheetName val="TABLA 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rnillo Vertimill"/>
      <sheetName val="Maestranza"/>
      <sheetName val="Levantamiento en terreno"/>
      <sheetName val="Tornillo"/>
      <sheetName val="Emergencia "/>
      <sheetName val="Bodega"/>
      <sheetName val="Administración"/>
      <sheetName val="Ventas"/>
      <sheetName val="Contratistas-visitas"/>
      <sheetName val="TABLA DATOS"/>
      <sheetName val="40 Matriz de Peligros y Riesgos"/>
    </sheetNames>
    <sheetDataSet>
      <sheetData sheetId="0"/>
      <sheetData sheetId="1"/>
      <sheetData sheetId="2"/>
      <sheetData sheetId="3"/>
      <sheetData sheetId="4"/>
      <sheetData sheetId="5"/>
      <sheetData sheetId="6"/>
      <sheetData sheetId="7"/>
      <sheetData sheetId="8"/>
      <sheetData sheetId="9">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rr Oliver"/>
      <sheetName val="TABLA DATOS"/>
    </sheetNames>
    <sheetDataSet>
      <sheetData sheetId="0" refreshError="1"/>
      <sheetData sheetId="1" refreshError="1">
        <row r="1">
          <cell r="A1" t="str">
            <v>N°</v>
          </cell>
          <cell r="B1" t="str">
            <v>NIVEL</v>
          </cell>
        </row>
        <row r="2">
          <cell r="A2">
            <v>1</v>
          </cell>
          <cell r="B2" t="str">
            <v>BAJO</v>
          </cell>
        </row>
        <row r="3">
          <cell r="A3">
            <v>2</v>
          </cell>
          <cell r="B3" t="str">
            <v>BAJO</v>
          </cell>
        </row>
        <row r="4">
          <cell r="A4">
            <v>3</v>
          </cell>
          <cell r="B4" t="str">
            <v>BAJO</v>
          </cell>
        </row>
        <row r="5">
          <cell r="A5">
            <v>4</v>
          </cell>
          <cell r="B5" t="str">
            <v>BAJO</v>
          </cell>
        </row>
        <row r="6">
          <cell r="A6">
            <v>5</v>
          </cell>
          <cell r="B6" t="str">
            <v>MEDIO</v>
          </cell>
        </row>
        <row r="7">
          <cell r="A7">
            <v>6</v>
          </cell>
          <cell r="B7" t="str">
            <v>MEDIO</v>
          </cell>
        </row>
        <row r="8">
          <cell r="A8">
            <v>7</v>
          </cell>
          <cell r="B8" t="str">
            <v>MEDIO</v>
          </cell>
        </row>
        <row r="9">
          <cell r="A9">
            <v>8</v>
          </cell>
          <cell r="B9" t="str">
            <v>MEDIO</v>
          </cell>
        </row>
        <row r="10">
          <cell r="A10">
            <v>9</v>
          </cell>
          <cell r="B10" t="str">
            <v>MEDIO</v>
          </cell>
        </row>
        <row r="11">
          <cell r="A11">
            <v>10</v>
          </cell>
          <cell r="B11" t="str">
            <v>MEDIO</v>
          </cell>
        </row>
        <row r="12">
          <cell r="A12">
            <v>11</v>
          </cell>
          <cell r="B12" t="str">
            <v>MEDIO</v>
          </cell>
        </row>
        <row r="13">
          <cell r="A13">
            <v>12</v>
          </cell>
          <cell r="B13" t="str">
            <v>MEDIO</v>
          </cell>
        </row>
        <row r="14">
          <cell r="A14">
            <v>13</v>
          </cell>
          <cell r="B14" t="str">
            <v>MEDIO</v>
          </cell>
        </row>
        <row r="15">
          <cell r="A15">
            <v>14</v>
          </cell>
          <cell r="B15" t="str">
            <v>MEDIO</v>
          </cell>
        </row>
        <row r="16">
          <cell r="A16">
            <v>15</v>
          </cell>
          <cell r="B16" t="str">
            <v>MEDIO</v>
          </cell>
        </row>
        <row r="17">
          <cell r="A17">
            <v>16</v>
          </cell>
          <cell r="B17" t="str">
            <v>ALTO</v>
          </cell>
        </row>
        <row r="18">
          <cell r="A18">
            <v>17</v>
          </cell>
          <cell r="B18" t="str">
            <v>ALTO</v>
          </cell>
        </row>
        <row r="19">
          <cell r="A19">
            <v>18</v>
          </cell>
          <cell r="B19" t="str">
            <v>ALTO</v>
          </cell>
        </row>
        <row r="20">
          <cell r="A20">
            <v>19</v>
          </cell>
          <cell r="B20" t="str">
            <v>ALTO</v>
          </cell>
        </row>
        <row r="21">
          <cell r="A21">
            <v>20</v>
          </cell>
          <cell r="B21" t="str">
            <v>ALTO</v>
          </cell>
        </row>
        <row r="22">
          <cell r="A22">
            <v>21</v>
          </cell>
          <cell r="B22" t="str">
            <v>ALTO</v>
          </cell>
        </row>
        <row r="23">
          <cell r="A23">
            <v>22</v>
          </cell>
          <cell r="B23" t="str">
            <v>ALTO</v>
          </cell>
        </row>
        <row r="24">
          <cell r="A24">
            <v>23</v>
          </cell>
          <cell r="B24" t="str">
            <v>ALTO</v>
          </cell>
        </row>
        <row r="25">
          <cell r="A25">
            <v>24</v>
          </cell>
          <cell r="B25" t="str">
            <v>ALTO</v>
          </cell>
        </row>
        <row r="26">
          <cell r="A26">
            <v>25</v>
          </cell>
          <cell r="B26" t="str">
            <v>ALTO</v>
          </cell>
        </row>
        <row r="27">
          <cell r="A27">
            <v>26</v>
          </cell>
          <cell r="B27" t="str">
            <v>ALTO</v>
          </cell>
        </row>
        <row r="28">
          <cell r="A28">
            <v>27</v>
          </cell>
          <cell r="B28" t="str">
            <v>ALTO</v>
          </cell>
        </row>
        <row r="29">
          <cell r="A29">
            <v>28</v>
          </cell>
          <cell r="B29" t="str">
            <v>ALTO</v>
          </cell>
        </row>
        <row r="30">
          <cell r="A30">
            <v>29</v>
          </cell>
          <cell r="B30" t="str">
            <v>ALTO</v>
          </cell>
        </row>
        <row r="31">
          <cell r="A31">
            <v>30</v>
          </cell>
          <cell r="B31" t="str">
            <v>ALTO</v>
          </cell>
        </row>
        <row r="32">
          <cell r="A32">
            <v>31</v>
          </cell>
          <cell r="B32" t="str">
            <v>ALTO</v>
          </cell>
        </row>
        <row r="33">
          <cell r="A33">
            <v>32</v>
          </cell>
          <cell r="B33" t="str">
            <v>ALTO</v>
          </cell>
        </row>
        <row r="34">
          <cell r="A34">
            <v>33</v>
          </cell>
          <cell r="B34" t="str">
            <v>INTOLERABLE</v>
          </cell>
        </row>
        <row r="35">
          <cell r="A35">
            <v>34</v>
          </cell>
          <cell r="B35" t="str">
            <v>INTOLERABLE</v>
          </cell>
        </row>
        <row r="36">
          <cell r="A36">
            <v>35</v>
          </cell>
          <cell r="B36" t="str">
            <v>INTOLERABLE</v>
          </cell>
        </row>
        <row r="37">
          <cell r="A37">
            <v>36</v>
          </cell>
          <cell r="B37" t="str">
            <v>INTOLERABLE</v>
          </cell>
        </row>
        <row r="38">
          <cell r="A38">
            <v>37</v>
          </cell>
          <cell r="B38" t="str">
            <v>INTOLERABLE</v>
          </cell>
        </row>
        <row r="39">
          <cell r="A39">
            <v>38</v>
          </cell>
          <cell r="B39" t="str">
            <v>INTOLERABLE</v>
          </cell>
        </row>
        <row r="40">
          <cell r="A40">
            <v>39</v>
          </cell>
          <cell r="B40" t="str">
            <v>INTOLERABLE</v>
          </cell>
        </row>
        <row r="41">
          <cell r="A41">
            <v>40</v>
          </cell>
          <cell r="B41" t="str">
            <v>INTOLERABLE</v>
          </cell>
        </row>
        <row r="42">
          <cell r="A42">
            <v>41</v>
          </cell>
          <cell r="B42" t="str">
            <v>INTOLERABLE</v>
          </cell>
        </row>
        <row r="43">
          <cell r="A43">
            <v>42</v>
          </cell>
          <cell r="B43" t="str">
            <v>INTOLERABLE</v>
          </cell>
        </row>
        <row r="44">
          <cell r="A44">
            <v>43</v>
          </cell>
          <cell r="B44" t="str">
            <v>INTOLERABLE</v>
          </cell>
        </row>
        <row r="45">
          <cell r="A45">
            <v>44</v>
          </cell>
          <cell r="B45" t="str">
            <v>INTOLERABLE</v>
          </cell>
        </row>
        <row r="46">
          <cell r="A46">
            <v>45</v>
          </cell>
          <cell r="B46" t="str">
            <v>INTOLERABLE</v>
          </cell>
        </row>
        <row r="47">
          <cell r="A47">
            <v>46</v>
          </cell>
          <cell r="B47" t="str">
            <v>INTOLERABLE</v>
          </cell>
        </row>
        <row r="48">
          <cell r="A48">
            <v>47</v>
          </cell>
          <cell r="B48" t="str">
            <v>INTOLERABLE</v>
          </cell>
        </row>
        <row r="49">
          <cell r="A49">
            <v>48</v>
          </cell>
          <cell r="B49" t="str">
            <v>INTOLERABLE</v>
          </cell>
        </row>
        <row r="50">
          <cell r="A50">
            <v>49</v>
          </cell>
          <cell r="B50" t="str">
            <v>INTOLERABLE</v>
          </cell>
        </row>
        <row r="51">
          <cell r="A51">
            <v>50</v>
          </cell>
          <cell r="B51" t="str">
            <v>INTOLERABLE</v>
          </cell>
        </row>
        <row r="52">
          <cell r="A52">
            <v>51</v>
          </cell>
          <cell r="B52" t="str">
            <v>INTOLERABLE</v>
          </cell>
        </row>
        <row r="53">
          <cell r="A53">
            <v>52</v>
          </cell>
          <cell r="B53" t="str">
            <v>INTOLERABLE</v>
          </cell>
        </row>
        <row r="54">
          <cell r="A54">
            <v>53</v>
          </cell>
          <cell r="B54" t="str">
            <v>INTOLERABLE</v>
          </cell>
        </row>
        <row r="55">
          <cell r="A55">
            <v>54</v>
          </cell>
          <cell r="B55" t="str">
            <v>INTOLERABLE</v>
          </cell>
        </row>
        <row r="56">
          <cell r="A56">
            <v>55</v>
          </cell>
          <cell r="B56" t="str">
            <v>INTOLERABLE</v>
          </cell>
        </row>
        <row r="57">
          <cell r="A57">
            <v>56</v>
          </cell>
          <cell r="B57" t="str">
            <v>INTOLERABLE</v>
          </cell>
        </row>
        <row r="58">
          <cell r="A58">
            <v>57</v>
          </cell>
          <cell r="B58" t="str">
            <v>INTOLERABLE</v>
          </cell>
        </row>
        <row r="59">
          <cell r="A59">
            <v>58</v>
          </cell>
          <cell r="B59" t="str">
            <v>INTOLERABLE</v>
          </cell>
        </row>
        <row r="60">
          <cell r="A60">
            <v>59</v>
          </cell>
          <cell r="B60" t="str">
            <v>INTOLERABLE</v>
          </cell>
        </row>
        <row r="61">
          <cell r="A61">
            <v>60</v>
          </cell>
          <cell r="B61" t="str">
            <v>INTOLERABLE</v>
          </cell>
        </row>
        <row r="62">
          <cell r="A62">
            <v>61</v>
          </cell>
          <cell r="B62" t="str">
            <v>INTOLERABLE</v>
          </cell>
        </row>
        <row r="63">
          <cell r="A63">
            <v>62</v>
          </cell>
          <cell r="B63" t="str">
            <v>INTOLERABLE</v>
          </cell>
        </row>
        <row r="64">
          <cell r="A64">
            <v>63</v>
          </cell>
          <cell r="B64" t="str">
            <v>INTOLERABLE</v>
          </cell>
        </row>
        <row r="65">
          <cell r="A65">
            <v>64</v>
          </cell>
          <cell r="B65" t="str">
            <v>INTOLERABLE</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F281"/>
  <sheetViews>
    <sheetView tabSelected="1" topLeftCell="A85" zoomScale="73" zoomScaleNormal="73" zoomScaleSheetLayoutView="70" workbookViewId="0">
      <selection activeCell="G2" sqref="G2"/>
    </sheetView>
  </sheetViews>
  <sheetFormatPr baseColWidth="10" defaultRowHeight="14.4" x14ac:dyDescent="0.3"/>
  <cols>
    <col min="1" max="1" width="27.33203125" style="2" customWidth="1"/>
    <col min="2" max="2" width="34.6640625" style="2" customWidth="1"/>
    <col min="3" max="3" width="11.6640625" style="2" customWidth="1"/>
    <col min="4" max="4" width="8.5546875" style="2" customWidth="1"/>
    <col min="5" max="6" width="33.33203125" style="5" customWidth="1"/>
    <col min="7" max="7" width="21.6640625" style="2" customWidth="1"/>
    <col min="8" max="8" width="6.6640625" customWidth="1"/>
    <col min="9" max="9" width="6" customWidth="1"/>
    <col min="10" max="10" width="6.6640625" customWidth="1"/>
    <col min="11" max="11" width="7.6640625" customWidth="1"/>
    <col min="12" max="12" width="63.88671875" style="68" customWidth="1"/>
    <col min="13" max="13" width="64.6640625" style="68" customWidth="1"/>
    <col min="14" max="14" width="6.6640625" customWidth="1"/>
    <col min="15" max="16" width="7.109375" style="4" customWidth="1"/>
    <col min="17" max="17" width="7.6640625" style="5" customWidth="1"/>
    <col min="18" max="18" width="11.5546875" style="5"/>
    <col min="19" max="19" width="0" style="2" hidden="1" customWidth="1"/>
    <col min="20" max="20" width="19.88671875" hidden="1" customWidth="1"/>
    <col min="21" max="23" width="0" hidden="1" customWidth="1"/>
    <col min="24" max="24" width="6.5546875" hidden="1" customWidth="1"/>
    <col min="25" max="25" width="11" hidden="1" customWidth="1"/>
    <col min="26" max="26" width="0" hidden="1" customWidth="1"/>
    <col min="27" max="27" width="19.88671875" hidden="1" customWidth="1"/>
    <col min="28" max="30" width="0" hidden="1" customWidth="1"/>
    <col min="31" max="31" width="19.6640625" style="5" customWidth="1"/>
    <col min="32" max="32" width="31.33203125" style="5" customWidth="1"/>
  </cols>
  <sheetData>
    <row r="1" spans="1:32" ht="62.25" customHeight="1" x14ac:dyDescent="0.3">
      <c r="A1" s="62"/>
      <c r="B1" s="75" t="s">
        <v>781</v>
      </c>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4" t="s">
        <v>1009</v>
      </c>
    </row>
    <row r="2" spans="1:32" ht="72.75" customHeight="1" x14ac:dyDescent="0.3">
      <c r="A2" s="63" t="s">
        <v>1001</v>
      </c>
      <c r="B2" s="71" t="s">
        <v>1002</v>
      </c>
      <c r="C2" s="101" t="s">
        <v>1003</v>
      </c>
      <c r="D2" s="101"/>
      <c r="E2" s="71" t="s">
        <v>1004</v>
      </c>
      <c r="F2" s="72" t="s">
        <v>744</v>
      </c>
      <c r="G2" s="71" t="s">
        <v>1004</v>
      </c>
      <c r="H2" s="102"/>
      <c r="I2" s="102"/>
      <c r="J2" s="102"/>
      <c r="K2" s="102"/>
      <c r="L2" s="78" t="s">
        <v>935</v>
      </c>
      <c r="M2" s="79"/>
      <c r="N2" s="79"/>
      <c r="O2" s="79"/>
      <c r="P2" s="79"/>
      <c r="Q2" s="79"/>
      <c r="R2" s="79"/>
      <c r="S2" s="73"/>
      <c r="T2" s="73"/>
      <c r="U2" s="73"/>
      <c r="V2" s="73"/>
      <c r="W2" s="73"/>
      <c r="X2" s="73"/>
      <c r="Y2" s="73"/>
      <c r="Z2" s="73"/>
      <c r="AA2" s="73"/>
      <c r="AB2" s="73"/>
      <c r="AC2" s="73"/>
      <c r="AD2" s="73"/>
      <c r="AE2" s="80" t="s">
        <v>936</v>
      </c>
      <c r="AF2" s="80"/>
    </row>
    <row r="3" spans="1:32" ht="30.75" customHeight="1" thickBot="1" x14ac:dyDescent="0.35">
      <c r="A3" s="24" t="s">
        <v>164</v>
      </c>
      <c r="B3" s="24" t="s">
        <v>783</v>
      </c>
      <c r="C3" s="109" t="s">
        <v>116</v>
      </c>
      <c r="D3" s="110" t="s">
        <v>30</v>
      </c>
      <c r="E3" s="108" t="s">
        <v>784</v>
      </c>
      <c r="F3" s="24"/>
      <c r="G3" s="108" t="s">
        <v>785</v>
      </c>
      <c r="H3" s="108" t="s">
        <v>774</v>
      </c>
      <c r="I3" s="108"/>
      <c r="J3" s="108"/>
      <c r="K3" s="108"/>
      <c r="L3" s="103" t="s">
        <v>114</v>
      </c>
      <c r="M3" s="104"/>
      <c r="N3" s="107" t="s">
        <v>117</v>
      </c>
      <c r="O3" s="107"/>
      <c r="P3" s="107"/>
      <c r="Q3" s="107"/>
      <c r="R3" s="107" t="s">
        <v>786</v>
      </c>
      <c r="S3"/>
      <c r="AE3" s="107" t="s">
        <v>927</v>
      </c>
      <c r="AF3" s="107" t="s">
        <v>934</v>
      </c>
    </row>
    <row r="4" spans="1:32" ht="93" customHeight="1" thickBot="1" x14ac:dyDescent="0.35">
      <c r="A4" s="24" t="s">
        <v>28</v>
      </c>
      <c r="B4" s="24" t="s">
        <v>29</v>
      </c>
      <c r="C4" s="109"/>
      <c r="D4" s="110"/>
      <c r="E4" s="108"/>
      <c r="F4" s="24" t="s">
        <v>939</v>
      </c>
      <c r="G4" s="108"/>
      <c r="H4" s="25" t="s">
        <v>111</v>
      </c>
      <c r="I4" s="25" t="s">
        <v>112</v>
      </c>
      <c r="J4" s="25" t="s">
        <v>113</v>
      </c>
      <c r="K4" s="25" t="s">
        <v>115</v>
      </c>
      <c r="L4" s="105"/>
      <c r="M4" s="106"/>
      <c r="N4" s="25" t="s">
        <v>111</v>
      </c>
      <c r="O4" s="25" t="s">
        <v>112</v>
      </c>
      <c r="P4" s="25" t="s">
        <v>777</v>
      </c>
      <c r="Q4" s="25" t="s">
        <v>115</v>
      </c>
      <c r="R4" s="108"/>
      <c r="S4" s="32" t="s">
        <v>500</v>
      </c>
      <c r="T4" s="3" t="s">
        <v>367</v>
      </c>
      <c r="U4" s="3" t="s">
        <v>368</v>
      </c>
      <c r="W4" s="12"/>
      <c r="X4" s="11" t="s">
        <v>355</v>
      </c>
      <c r="Y4" s="11" t="s">
        <v>360</v>
      </c>
      <c r="Z4" s="11" t="s">
        <v>361</v>
      </c>
      <c r="AA4" s="11" t="s">
        <v>362</v>
      </c>
      <c r="AE4" s="108"/>
      <c r="AF4" s="108"/>
    </row>
    <row r="5" spans="1:32" ht="39.75" customHeight="1" x14ac:dyDescent="0.3">
      <c r="A5" s="91" t="s">
        <v>787</v>
      </c>
      <c r="B5" s="88" t="s">
        <v>788</v>
      </c>
      <c r="C5" s="88" t="s">
        <v>31</v>
      </c>
      <c r="D5" s="88" t="s">
        <v>72</v>
      </c>
      <c r="E5" s="36" t="s">
        <v>789</v>
      </c>
      <c r="F5" s="36" t="s">
        <v>941</v>
      </c>
      <c r="G5" s="36" t="s">
        <v>957</v>
      </c>
      <c r="H5" s="36">
        <v>2</v>
      </c>
      <c r="I5" s="36">
        <v>8</v>
      </c>
      <c r="J5" s="36">
        <f t="shared" ref="J5:J14" si="0">H5*I5</f>
        <v>16</v>
      </c>
      <c r="K5" s="36" t="s">
        <v>747</v>
      </c>
      <c r="L5" s="83" t="s">
        <v>790</v>
      </c>
      <c r="M5" s="83" t="s">
        <v>791</v>
      </c>
      <c r="N5" s="36">
        <v>1</v>
      </c>
      <c r="O5" s="36">
        <v>4</v>
      </c>
      <c r="P5" s="36">
        <f t="shared" ref="P5:P17" si="1">N5*O5</f>
        <v>4</v>
      </c>
      <c r="Q5" s="36" t="str">
        <f>VLOOKUP(P5,'[1]TABLA DATOS'!$A$1:$B$65,2,FALSE)</f>
        <v>BAJO</v>
      </c>
      <c r="R5" s="30" t="s">
        <v>792</v>
      </c>
      <c r="S5" s="2">
        <v>0</v>
      </c>
      <c r="X5">
        <f t="shared" ref="X5:X36" si="2">N5*100</f>
        <v>100</v>
      </c>
      <c r="Y5">
        <f t="shared" ref="Y5:Y36" si="3">H5*I5*X5</f>
        <v>1600</v>
      </c>
      <c r="Z5">
        <f t="shared" ref="Z5:Z13" si="4">IF(Y5&lt;$AB$2,$AA$1,IF(Y5&gt;$AC$2,$AA$3,$L$2))</f>
        <v>0</v>
      </c>
      <c r="AA5" t="b">
        <f t="shared" ref="AA5:AA36" si="5">Z5=Q5</f>
        <v>0</v>
      </c>
      <c r="AE5" s="81" t="s">
        <v>931</v>
      </c>
      <c r="AF5" s="81"/>
    </row>
    <row r="6" spans="1:32" ht="39.75" customHeight="1" x14ac:dyDescent="0.3">
      <c r="A6" s="92"/>
      <c r="B6" s="94"/>
      <c r="C6" s="94"/>
      <c r="D6" s="94"/>
      <c r="E6" s="36" t="s">
        <v>793</v>
      </c>
      <c r="F6" s="36" t="s">
        <v>940</v>
      </c>
      <c r="G6" s="36" t="s">
        <v>794</v>
      </c>
      <c r="H6" s="36">
        <v>2</v>
      </c>
      <c r="I6" s="36">
        <v>4</v>
      </c>
      <c r="J6" s="36">
        <f t="shared" si="0"/>
        <v>8</v>
      </c>
      <c r="K6" s="36" t="s">
        <v>746</v>
      </c>
      <c r="L6" s="84"/>
      <c r="M6" s="84"/>
      <c r="N6" s="36">
        <v>1</v>
      </c>
      <c r="O6" s="36">
        <v>2</v>
      </c>
      <c r="P6" s="36">
        <f t="shared" si="1"/>
        <v>2</v>
      </c>
      <c r="Q6" s="36" t="str">
        <f>VLOOKUP(P6,'[1]TABLA DATOS'!$A$1:$B$65,2,FALSE)</f>
        <v>BAJO</v>
      </c>
      <c r="R6" s="30" t="s">
        <v>795</v>
      </c>
      <c r="S6" s="2">
        <v>0</v>
      </c>
      <c r="X6">
        <f t="shared" si="2"/>
        <v>100</v>
      </c>
      <c r="Y6">
        <f t="shared" si="3"/>
        <v>800</v>
      </c>
      <c r="Z6">
        <f t="shared" si="4"/>
        <v>0</v>
      </c>
      <c r="AA6" t="b">
        <f t="shared" si="5"/>
        <v>0</v>
      </c>
      <c r="AE6" s="99"/>
      <c r="AF6" s="99"/>
    </row>
    <row r="7" spans="1:32" ht="39.75" customHeight="1" x14ac:dyDescent="0.3">
      <c r="A7" s="92"/>
      <c r="B7" s="89"/>
      <c r="C7" s="89"/>
      <c r="D7" s="89"/>
      <c r="E7" s="36" t="s">
        <v>796</v>
      </c>
      <c r="F7" s="36" t="s">
        <v>942</v>
      </c>
      <c r="G7" s="29" t="s">
        <v>943</v>
      </c>
      <c r="H7" s="36">
        <v>2</v>
      </c>
      <c r="I7" s="36">
        <v>8</v>
      </c>
      <c r="J7" s="36">
        <f t="shared" si="0"/>
        <v>16</v>
      </c>
      <c r="K7" s="36" t="s">
        <v>747</v>
      </c>
      <c r="L7" s="85"/>
      <c r="M7" s="85"/>
      <c r="N7" s="36">
        <v>1</v>
      </c>
      <c r="O7" s="36">
        <v>4</v>
      </c>
      <c r="P7" s="36">
        <f t="shared" si="1"/>
        <v>4</v>
      </c>
      <c r="Q7" s="36" t="str">
        <f>VLOOKUP(P7,'[1]TABLA DATOS'!$A$1:$B$65,2,FALSE)</f>
        <v>BAJO</v>
      </c>
      <c r="R7" s="30" t="s">
        <v>792</v>
      </c>
      <c r="S7" s="2">
        <v>0</v>
      </c>
      <c r="V7" s="7"/>
      <c r="X7">
        <f t="shared" si="2"/>
        <v>100</v>
      </c>
      <c r="Y7">
        <f t="shared" si="3"/>
        <v>1600</v>
      </c>
      <c r="Z7">
        <f t="shared" si="4"/>
        <v>0</v>
      </c>
      <c r="AA7" t="b">
        <f t="shared" si="5"/>
        <v>0</v>
      </c>
      <c r="AE7" s="82"/>
      <c r="AF7" s="82"/>
    </row>
    <row r="8" spans="1:32" ht="39.75" customHeight="1" x14ac:dyDescent="0.3">
      <c r="A8" s="92"/>
      <c r="B8" s="88" t="s">
        <v>798</v>
      </c>
      <c r="C8" s="88" t="s">
        <v>31</v>
      </c>
      <c r="D8" s="88" t="s">
        <v>72</v>
      </c>
      <c r="E8" s="36" t="s">
        <v>789</v>
      </c>
      <c r="F8" s="36" t="s">
        <v>941</v>
      </c>
      <c r="G8" s="36" t="s">
        <v>848</v>
      </c>
      <c r="H8" s="36">
        <v>2</v>
      </c>
      <c r="I8" s="36">
        <v>8</v>
      </c>
      <c r="J8" s="36">
        <f t="shared" si="0"/>
        <v>16</v>
      </c>
      <c r="K8" s="36" t="s">
        <v>747</v>
      </c>
      <c r="L8" s="83" t="s">
        <v>946</v>
      </c>
      <c r="M8" s="83" t="s">
        <v>799</v>
      </c>
      <c r="N8" s="36">
        <v>1</v>
      </c>
      <c r="O8" s="36">
        <v>4</v>
      </c>
      <c r="P8" s="36">
        <f t="shared" si="1"/>
        <v>4</v>
      </c>
      <c r="Q8" s="36" t="str">
        <f>VLOOKUP(P8,'[1]TABLA DATOS'!$A$1:$B$65,2,FALSE)</f>
        <v>BAJO</v>
      </c>
      <c r="R8" s="30" t="s">
        <v>792</v>
      </c>
      <c r="S8" s="2">
        <v>0</v>
      </c>
      <c r="X8">
        <f t="shared" si="2"/>
        <v>100</v>
      </c>
      <c r="Y8">
        <f t="shared" si="3"/>
        <v>1600</v>
      </c>
      <c r="Z8">
        <f t="shared" si="4"/>
        <v>0</v>
      </c>
      <c r="AA8" t="b">
        <f t="shared" si="5"/>
        <v>0</v>
      </c>
      <c r="AE8" s="77" t="s">
        <v>931</v>
      </c>
      <c r="AF8" s="77"/>
    </row>
    <row r="9" spans="1:32" ht="39.75" customHeight="1" x14ac:dyDescent="0.3">
      <c r="A9" s="92"/>
      <c r="B9" s="89"/>
      <c r="C9" s="89"/>
      <c r="D9" s="89"/>
      <c r="E9" s="36" t="s">
        <v>796</v>
      </c>
      <c r="F9" s="36" t="s">
        <v>941</v>
      </c>
      <c r="G9" s="29" t="s">
        <v>944</v>
      </c>
      <c r="H9" s="36">
        <v>2</v>
      </c>
      <c r="I9" s="36">
        <v>8</v>
      </c>
      <c r="J9" s="36">
        <f t="shared" si="0"/>
        <v>16</v>
      </c>
      <c r="K9" s="36" t="s">
        <v>747</v>
      </c>
      <c r="L9" s="84"/>
      <c r="M9" s="85"/>
      <c r="N9" s="36">
        <v>1</v>
      </c>
      <c r="O9" s="36">
        <v>4</v>
      </c>
      <c r="P9" s="36">
        <f t="shared" si="1"/>
        <v>4</v>
      </c>
      <c r="Q9" s="36" t="str">
        <f>VLOOKUP(P9,'[1]TABLA DATOS'!$A$1:$B$65,2,FALSE)</f>
        <v>BAJO</v>
      </c>
      <c r="R9" s="30" t="s">
        <v>792</v>
      </c>
      <c r="S9" s="2">
        <v>0</v>
      </c>
      <c r="X9">
        <f t="shared" si="2"/>
        <v>100</v>
      </c>
      <c r="Y9">
        <f t="shared" si="3"/>
        <v>1600</v>
      </c>
      <c r="Z9">
        <f t="shared" si="4"/>
        <v>0</v>
      </c>
      <c r="AA9" t="b">
        <f t="shared" si="5"/>
        <v>0</v>
      </c>
      <c r="AE9" s="77"/>
      <c r="AF9" s="77"/>
    </row>
    <row r="10" spans="1:32" ht="39.75" customHeight="1" x14ac:dyDescent="0.3">
      <c r="A10" s="92"/>
      <c r="B10" s="88" t="s">
        <v>869</v>
      </c>
      <c r="C10" s="88" t="s">
        <v>31</v>
      </c>
      <c r="D10" s="88" t="s">
        <v>72</v>
      </c>
      <c r="E10" s="36" t="s">
        <v>800</v>
      </c>
      <c r="F10" s="36" t="s">
        <v>962</v>
      </c>
      <c r="G10" s="36" t="s">
        <v>801</v>
      </c>
      <c r="H10" s="36">
        <v>2</v>
      </c>
      <c r="I10" s="36">
        <v>8</v>
      </c>
      <c r="J10" s="36">
        <f t="shared" si="0"/>
        <v>16</v>
      </c>
      <c r="K10" s="36" t="s">
        <v>747</v>
      </c>
      <c r="L10" s="83" t="s">
        <v>945</v>
      </c>
      <c r="M10" s="83" t="s">
        <v>802</v>
      </c>
      <c r="N10" s="36">
        <v>1</v>
      </c>
      <c r="O10" s="36">
        <v>4</v>
      </c>
      <c r="P10" s="36">
        <f t="shared" si="1"/>
        <v>4</v>
      </c>
      <c r="Q10" s="36" t="str">
        <f>VLOOKUP(P10,'[1]TABLA DATOS'!$A$1:$B$65,2,FALSE)</f>
        <v>BAJO</v>
      </c>
      <c r="R10" s="30" t="s">
        <v>792</v>
      </c>
      <c r="S10" s="2" t="s">
        <v>496</v>
      </c>
      <c r="T10" s="6" t="s">
        <v>297</v>
      </c>
      <c r="U10" s="6" t="s">
        <v>298</v>
      </c>
      <c r="V10" s="7">
        <v>30600</v>
      </c>
      <c r="X10">
        <f t="shared" si="2"/>
        <v>100</v>
      </c>
      <c r="Y10">
        <f t="shared" si="3"/>
        <v>1600</v>
      </c>
      <c r="Z10">
        <f t="shared" si="4"/>
        <v>0</v>
      </c>
      <c r="AA10" t="b">
        <f t="shared" si="5"/>
        <v>0</v>
      </c>
      <c r="AE10" s="77" t="s">
        <v>930</v>
      </c>
      <c r="AF10" s="77" t="s">
        <v>933</v>
      </c>
    </row>
    <row r="11" spans="1:32" ht="39.75" customHeight="1" x14ac:dyDescent="0.3">
      <c r="A11" s="92"/>
      <c r="B11" s="94"/>
      <c r="C11" s="94"/>
      <c r="D11" s="94"/>
      <c r="E11" s="36" t="s">
        <v>803</v>
      </c>
      <c r="F11" s="36" t="s">
        <v>962</v>
      </c>
      <c r="G11" s="36" t="s">
        <v>801</v>
      </c>
      <c r="H11" s="36">
        <v>2</v>
      </c>
      <c r="I11" s="36">
        <v>8</v>
      </c>
      <c r="J11" s="36">
        <f>H11*I11</f>
        <v>16</v>
      </c>
      <c r="K11" s="36" t="s">
        <v>747</v>
      </c>
      <c r="L11" s="84"/>
      <c r="M11" s="84"/>
      <c r="N11" s="36">
        <v>1</v>
      </c>
      <c r="O11" s="36">
        <v>4</v>
      </c>
      <c r="P11" s="36">
        <f>N11*O11</f>
        <v>4</v>
      </c>
      <c r="Q11" s="36" t="str">
        <f>VLOOKUP(P11,'[1]TABLA DATOS'!$A$1:$B$65,2,FALSE)</f>
        <v>BAJO</v>
      </c>
      <c r="R11" s="30" t="s">
        <v>792</v>
      </c>
      <c r="S11" s="2">
        <v>0</v>
      </c>
      <c r="X11">
        <f t="shared" si="2"/>
        <v>100</v>
      </c>
      <c r="Y11">
        <f t="shared" si="3"/>
        <v>1600</v>
      </c>
      <c r="Z11">
        <f t="shared" si="4"/>
        <v>0</v>
      </c>
      <c r="AA11" t="b">
        <f t="shared" si="5"/>
        <v>0</v>
      </c>
      <c r="AE11" s="77"/>
      <c r="AF11" s="77"/>
    </row>
    <row r="12" spans="1:32" ht="39.75" customHeight="1" x14ac:dyDescent="0.3">
      <c r="A12" s="92"/>
      <c r="B12" s="94"/>
      <c r="C12" s="94"/>
      <c r="D12" s="94"/>
      <c r="E12" s="36" t="s">
        <v>998</v>
      </c>
      <c r="F12" s="36" t="s">
        <v>948</v>
      </c>
      <c r="G12" s="36" t="s">
        <v>947</v>
      </c>
      <c r="H12" s="36">
        <v>4</v>
      </c>
      <c r="I12" s="36">
        <v>4</v>
      </c>
      <c r="J12" s="36">
        <f t="shared" si="0"/>
        <v>16</v>
      </c>
      <c r="K12" s="36" t="s">
        <v>747</v>
      </c>
      <c r="L12" s="85"/>
      <c r="M12" s="85"/>
      <c r="N12" s="36">
        <v>2</v>
      </c>
      <c r="O12" s="36">
        <v>4</v>
      </c>
      <c r="P12" s="36">
        <f t="shared" si="1"/>
        <v>8</v>
      </c>
      <c r="Q12" s="36" t="str">
        <f>VLOOKUP(P12,'[1]TABLA DATOS'!$A$1:$B$65,2,FALSE)</f>
        <v>MEDIO</v>
      </c>
      <c r="R12" s="30" t="s">
        <v>795</v>
      </c>
      <c r="S12" s="2" t="s">
        <v>496</v>
      </c>
      <c r="X12">
        <f t="shared" si="2"/>
        <v>200</v>
      </c>
      <c r="Y12">
        <f t="shared" si="3"/>
        <v>3200</v>
      </c>
      <c r="Z12">
        <f t="shared" si="4"/>
        <v>0</v>
      </c>
      <c r="AA12" t="b">
        <f t="shared" si="5"/>
        <v>0</v>
      </c>
      <c r="AE12" s="77"/>
      <c r="AF12" s="77"/>
    </row>
    <row r="13" spans="1:32" ht="39.75" customHeight="1" x14ac:dyDescent="0.3">
      <c r="A13" s="91" t="s">
        <v>873</v>
      </c>
      <c r="B13" s="88" t="s">
        <v>874</v>
      </c>
      <c r="C13" s="88" t="s">
        <v>31</v>
      </c>
      <c r="D13" s="88" t="s">
        <v>72</v>
      </c>
      <c r="E13" s="29" t="s">
        <v>876</v>
      </c>
      <c r="F13" s="29" t="s">
        <v>166</v>
      </c>
      <c r="G13" s="36" t="s">
        <v>949</v>
      </c>
      <c r="H13" s="36">
        <v>4</v>
      </c>
      <c r="I13" s="36">
        <v>8</v>
      </c>
      <c r="J13" s="36">
        <f t="shared" si="0"/>
        <v>32</v>
      </c>
      <c r="K13" s="36" t="s">
        <v>747</v>
      </c>
      <c r="L13" s="83" t="s">
        <v>881</v>
      </c>
      <c r="M13" s="83" t="s">
        <v>810</v>
      </c>
      <c r="N13" s="36">
        <v>1</v>
      </c>
      <c r="O13" s="36">
        <v>4</v>
      </c>
      <c r="P13" s="36">
        <f t="shared" si="1"/>
        <v>4</v>
      </c>
      <c r="Q13" s="36" t="str">
        <f>VLOOKUP(P13,'[1]TABLA DATOS'!$A$1:$B$65,2,FALSE)</f>
        <v>BAJO</v>
      </c>
      <c r="R13" s="30" t="s">
        <v>880</v>
      </c>
      <c r="S13" s="2">
        <v>0</v>
      </c>
      <c r="X13">
        <f t="shared" si="2"/>
        <v>100</v>
      </c>
      <c r="Y13">
        <f t="shared" si="3"/>
        <v>3200</v>
      </c>
      <c r="Z13">
        <f t="shared" si="4"/>
        <v>0</v>
      </c>
      <c r="AA13" t="b">
        <f t="shared" si="5"/>
        <v>0</v>
      </c>
      <c r="AE13" s="81" t="s">
        <v>931</v>
      </c>
      <c r="AF13" s="77"/>
    </row>
    <row r="14" spans="1:32" ht="39.75" customHeight="1" x14ac:dyDescent="0.3">
      <c r="A14" s="92"/>
      <c r="B14" s="94"/>
      <c r="C14" s="94"/>
      <c r="D14" s="94"/>
      <c r="E14" s="29" t="s">
        <v>964</v>
      </c>
      <c r="F14" s="29" t="s">
        <v>963</v>
      </c>
      <c r="G14" s="36" t="s">
        <v>861</v>
      </c>
      <c r="H14" s="36">
        <v>2</v>
      </c>
      <c r="I14" s="36">
        <v>8</v>
      </c>
      <c r="J14" s="36">
        <f t="shared" si="0"/>
        <v>16</v>
      </c>
      <c r="K14" s="36" t="s">
        <v>747</v>
      </c>
      <c r="L14" s="84"/>
      <c r="M14" s="84"/>
      <c r="N14" s="36">
        <v>1</v>
      </c>
      <c r="O14" s="36">
        <v>4</v>
      </c>
      <c r="P14" s="36">
        <f t="shared" si="1"/>
        <v>4</v>
      </c>
      <c r="Q14" s="36" t="str">
        <f>VLOOKUP(P14,'[1]TABLA DATOS'!$A$1:$B$65,2,FALSE)</f>
        <v>BAJO</v>
      </c>
      <c r="R14" s="30" t="s">
        <v>880</v>
      </c>
      <c r="AE14" s="99"/>
      <c r="AF14" s="77"/>
    </row>
    <row r="15" spans="1:32" ht="39.75" customHeight="1" x14ac:dyDescent="0.3">
      <c r="A15" s="92"/>
      <c r="B15" s="89"/>
      <c r="C15" s="94"/>
      <c r="D15" s="94"/>
      <c r="E15" s="29" t="s">
        <v>796</v>
      </c>
      <c r="F15" s="36" t="s">
        <v>941</v>
      </c>
      <c r="G15" s="29" t="s">
        <v>950</v>
      </c>
      <c r="H15" s="36">
        <v>2</v>
      </c>
      <c r="I15" s="36">
        <v>8</v>
      </c>
      <c r="J15" s="36">
        <f t="shared" ref="J15:J17" si="6">H15*I15</f>
        <v>16</v>
      </c>
      <c r="K15" s="36" t="s">
        <v>747</v>
      </c>
      <c r="L15" s="85"/>
      <c r="M15" s="85"/>
      <c r="N15" s="36">
        <v>1</v>
      </c>
      <c r="O15" s="36">
        <v>4</v>
      </c>
      <c r="P15" s="36">
        <f t="shared" si="1"/>
        <v>4</v>
      </c>
      <c r="Q15" s="36" t="str">
        <f>VLOOKUP(P15,'[1]TABLA DATOS'!$A$1:$B$65,2,FALSE)</f>
        <v>BAJO</v>
      </c>
      <c r="R15" s="30" t="s">
        <v>880</v>
      </c>
      <c r="AE15" s="82"/>
      <c r="AF15" s="77"/>
    </row>
    <row r="16" spans="1:32" ht="39.75" customHeight="1" x14ac:dyDescent="0.3">
      <c r="A16" s="92"/>
      <c r="B16" s="88" t="s">
        <v>875</v>
      </c>
      <c r="C16" s="88" t="s">
        <v>31</v>
      </c>
      <c r="D16" s="88" t="s">
        <v>72</v>
      </c>
      <c r="E16" s="29" t="s">
        <v>796</v>
      </c>
      <c r="F16" s="36" t="s">
        <v>941</v>
      </c>
      <c r="G16" s="29" t="s">
        <v>797</v>
      </c>
      <c r="H16" s="36">
        <v>2</v>
      </c>
      <c r="I16" s="36">
        <v>8</v>
      </c>
      <c r="J16" s="36">
        <f t="shared" si="6"/>
        <v>16</v>
      </c>
      <c r="K16" s="36" t="s">
        <v>747</v>
      </c>
      <c r="L16" s="83" t="s">
        <v>925</v>
      </c>
      <c r="M16" s="83" t="s">
        <v>883</v>
      </c>
      <c r="N16" s="36">
        <v>1</v>
      </c>
      <c r="O16" s="36">
        <v>4</v>
      </c>
      <c r="P16" s="36">
        <f t="shared" si="1"/>
        <v>4</v>
      </c>
      <c r="Q16" s="36" t="str">
        <f>VLOOKUP(P16,'[1]TABLA DATOS'!$A$1:$B$65,2,FALSE)</f>
        <v>BAJO</v>
      </c>
      <c r="R16" s="30" t="s">
        <v>880</v>
      </c>
      <c r="X16">
        <f t="shared" si="2"/>
        <v>100</v>
      </c>
      <c r="Y16">
        <f t="shared" si="3"/>
        <v>1600</v>
      </c>
      <c r="Z16">
        <f>IF(Y16&lt;$AB$2,$AA$1,IF(Y16&gt;$AC$2,$AA$3,$L$2))</f>
        <v>0</v>
      </c>
      <c r="AE16" s="77" t="s">
        <v>931</v>
      </c>
      <c r="AF16" s="77"/>
    </row>
    <row r="17" spans="1:32" ht="39.75" customHeight="1" x14ac:dyDescent="0.3">
      <c r="A17" s="92"/>
      <c r="B17" s="94"/>
      <c r="C17" s="94"/>
      <c r="D17" s="94"/>
      <c r="E17" s="29" t="s">
        <v>782</v>
      </c>
      <c r="F17" s="29" t="s">
        <v>965</v>
      </c>
      <c r="G17" s="29" t="s">
        <v>843</v>
      </c>
      <c r="H17" s="36">
        <v>4</v>
      </c>
      <c r="I17" s="36">
        <v>4</v>
      </c>
      <c r="J17" s="36">
        <f t="shared" si="6"/>
        <v>16</v>
      </c>
      <c r="K17" s="36" t="s">
        <v>747</v>
      </c>
      <c r="L17" s="84"/>
      <c r="M17" s="84"/>
      <c r="N17" s="36">
        <v>1</v>
      </c>
      <c r="O17" s="36">
        <v>4</v>
      </c>
      <c r="P17" s="36">
        <f t="shared" si="1"/>
        <v>4</v>
      </c>
      <c r="Q17" s="36" t="str">
        <f>VLOOKUP(P17,'[1]TABLA DATOS'!$A$1:$B$65,2,FALSE)</f>
        <v>BAJO</v>
      </c>
      <c r="R17" s="30" t="s">
        <v>795</v>
      </c>
      <c r="AE17" s="77"/>
      <c r="AF17" s="77"/>
    </row>
    <row r="18" spans="1:32" ht="39.75" customHeight="1" x14ac:dyDescent="0.3">
      <c r="A18" s="92"/>
      <c r="B18" s="89"/>
      <c r="C18" s="89"/>
      <c r="D18" s="89"/>
      <c r="E18" s="29" t="s">
        <v>877</v>
      </c>
      <c r="F18" s="70" t="s">
        <v>954</v>
      </c>
      <c r="G18" s="29" t="s">
        <v>809</v>
      </c>
      <c r="H18" s="36">
        <v>4</v>
      </c>
      <c r="I18" s="36">
        <v>4</v>
      </c>
      <c r="J18" s="36">
        <f t="shared" ref="J18" si="7">H18*I18</f>
        <v>16</v>
      </c>
      <c r="K18" s="36" t="s">
        <v>747</v>
      </c>
      <c r="L18" s="85"/>
      <c r="M18" s="85"/>
      <c r="N18" s="36">
        <v>2</v>
      </c>
      <c r="O18" s="36">
        <v>2</v>
      </c>
      <c r="P18" s="36">
        <f t="shared" ref="P18" si="8">N18*O18</f>
        <v>4</v>
      </c>
      <c r="Q18" s="36" t="str">
        <f>VLOOKUP(P18,'[1]TABLA DATOS'!$A$1:$B$65,2,FALSE)</f>
        <v>BAJO</v>
      </c>
      <c r="R18" s="30" t="s">
        <v>795</v>
      </c>
      <c r="AE18" s="77"/>
      <c r="AF18" s="77"/>
    </row>
    <row r="19" spans="1:32" ht="39.75" customHeight="1" x14ac:dyDescent="0.3">
      <c r="A19" s="92"/>
      <c r="B19" s="88" t="s">
        <v>870</v>
      </c>
      <c r="C19" s="88" t="s">
        <v>31</v>
      </c>
      <c r="D19" s="88" t="s">
        <v>72</v>
      </c>
      <c r="E19" s="36" t="s">
        <v>171</v>
      </c>
      <c r="F19" s="36" t="s">
        <v>966</v>
      </c>
      <c r="G19" s="29" t="s">
        <v>825</v>
      </c>
      <c r="H19" s="36">
        <v>4</v>
      </c>
      <c r="I19" s="36">
        <v>4</v>
      </c>
      <c r="J19" s="36">
        <f t="shared" ref="J19:J26" si="9">H19*I19</f>
        <v>16</v>
      </c>
      <c r="K19" s="36" t="s">
        <v>747</v>
      </c>
      <c r="L19" s="83" t="s">
        <v>926</v>
      </c>
      <c r="M19" s="83" t="s">
        <v>879</v>
      </c>
      <c r="N19" s="36">
        <v>2</v>
      </c>
      <c r="O19" s="36">
        <v>2</v>
      </c>
      <c r="P19" s="36">
        <f t="shared" ref="P19:P26" si="10">N19*O19</f>
        <v>4</v>
      </c>
      <c r="Q19" s="36" t="str">
        <f>VLOOKUP(P19,'[1]TABLA DATOS'!$A$1:$B$65,2,FALSE)</f>
        <v>BAJO</v>
      </c>
      <c r="R19" s="30" t="s">
        <v>795</v>
      </c>
      <c r="X19">
        <f t="shared" si="2"/>
        <v>200</v>
      </c>
      <c r="Y19">
        <f t="shared" si="3"/>
        <v>3200</v>
      </c>
      <c r="Z19">
        <f t="shared" ref="Z19:Z53" si="11">IF(Y19&lt;$AB$2,$AA$1,IF(Y19&gt;$AC$2,$AA$3,$L$2))</f>
        <v>0</v>
      </c>
      <c r="AE19" s="77" t="s">
        <v>931</v>
      </c>
      <c r="AF19" s="77" t="s">
        <v>938</v>
      </c>
    </row>
    <row r="20" spans="1:32" ht="39.75" customHeight="1" x14ac:dyDescent="0.3">
      <c r="A20" s="92"/>
      <c r="B20" s="94"/>
      <c r="C20" s="94"/>
      <c r="D20" s="94"/>
      <c r="E20" s="36" t="s">
        <v>845</v>
      </c>
      <c r="F20" s="29" t="s">
        <v>955</v>
      </c>
      <c r="G20" s="29" t="s">
        <v>967</v>
      </c>
      <c r="H20" s="36">
        <v>4</v>
      </c>
      <c r="I20" s="36">
        <v>4</v>
      </c>
      <c r="J20" s="36">
        <f t="shared" si="9"/>
        <v>16</v>
      </c>
      <c r="K20" s="36" t="s">
        <v>747</v>
      </c>
      <c r="L20" s="84"/>
      <c r="M20" s="84"/>
      <c r="N20" s="36">
        <v>1</v>
      </c>
      <c r="O20" s="36">
        <v>4</v>
      </c>
      <c r="P20" s="36">
        <f t="shared" si="10"/>
        <v>4</v>
      </c>
      <c r="Q20" s="36" t="str">
        <f>VLOOKUP(P20,'[1]TABLA DATOS'!$A$1:$B$65,2,FALSE)</f>
        <v>BAJO</v>
      </c>
      <c r="R20" s="30" t="s">
        <v>795</v>
      </c>
      <c r="X20">
        <f t="shared" si="2"/>
        <v>100</v>
      </c>
      <c r="Y20">
        <f t="shared" si="3"/>
        <v>1600</v>
      </c>
      <c r="Z20">
        <f t="shared" si="11"/>
        <v>0</v>
      </c>
      <c r="AE20" s="77"/>
      <c r="AF20" s="77"/>
    </row>
    <row r="21" spans="1:32" ht="39.75" customHeight="1" x14ac:dyDescent="0.3">
      <c r="A21" s="92"/>
      <c r="B21" s="94"/>
      <c r="C21" s="94"/>
      <c r="D21" s="94"/>
      <c r="E21" s="36" t="s">
        <v>847</v>
      </c>
      <c r="F21" s="29" t="s">
        <v>955</v>
      </c>
      <c r="G21" s="29" t="s">
        <v>967</v>
      </c>
      <c r="H21" s="36">
        <v>4</v>
      </c>
      <c r="I21" s="36">
        <v>8</v>
      </c>
      <c r="J21" s="36">
        <f t="shared" si="9"/>
        <v>32</v>
      </c>
      <c r="K21" s="36" t="s">
        <v>747</v>
      </c>
      <c r="L21" s="84"/>
      <c r="M21" s="84"/>
      <c r="N21" s="36">
        <v>1</v>
      </c>
      <c r="O21" s="36">
        <v>4</v>
      </c>
      <c r="P21" s="36">
        <f t="shared" si="10"/>
        <v>4</v>
      </c>
      <c r="Q21" s="36" t="str">
        <f>VLOOKUP(P21,'[1]TABLA DATOS'!$A$1:$B$65,2,FALSE)</f>
        <v>BAJO</v>
      </c>
      <c r="R21" s="30" t="s">
        <v>792</v>
      </c>
      <c r="S21" s="2">
        <v>0</v>
      </c>
      <c r="X21">
        <f t="shared" si="2"/>
        <v>100</v>
      </c>
      <c r="Y21">
        <f t="shared" si="3"/>
        <v>3200</v>
      </c>
      <c r="Z21">
        <f t="shared" si="11"/>
        <v>0</v>
      </c>
      <c r="AA21" t="b">
        <f t="shared" si="5"/>
        <v>0</v>
      </c>
      <c r="AE21" s="77"/>
      <c r="AF21" s="77"/>
    </row>
    <row r="22" spans="1:32" ht="39.75" customHeight="1" x14ac:dyDescent="0.3">
      <c r="A22" s="92"/>
      <c r="B22" s="94"/>
      <c r="C22" s="94"/>
      <c r="D22" s="94"/>
      <c r="E22" s="36" t="s">
        <v>878</v>
      </c>
      <c r="F22" s="70" t="s">
        <v>968</v>
      </c>
      <c r="G22" s="29" t="s">
        <v>814</v>
      </c>
      <c r="H22" s="36">
        <v>4</v>
      </c>
      <c r="I22" s="36">
        <v>8</v>
      </c>
      <c r="J22" s="36">
        <f t="shared" si="9"/>
        <v>32</v>
      </c>
      <c r="K22" s="36" t="s">
        <v>747</v>
      </c>
      <c r="L22" s="84"/>
      <c r="M22" s="84"/>
      <c r="N22" s="36">
        <v>1</v>
      </c>
      <c r="O22" s="36">
        <v>4</v>
      </c>
      <c r="P22" s="36">
        <f t="shared" si="10"/>
        <v>4</v>
      </c>
      <c r="Q22" s="36" t="str">
        <f>VLOOKUP(P22,'[1]TABLA DATOS'!$A$1:$B$65,2,FALSE)</f>
        <v>BAJO</v>
      </c>
      <c r="R22" s="30" t="s">
        <v>880</v>
      </c>
      <c r="S22" s="2">
        <v>0</v>
      </c>
      <c r="X22">
        <f t="shared" si="2"/>
        <v>100</v>
      </c>
      <c r="Y22">
        <f t="shared" si="3"/>
        <v>3200</v>
      </c>
      <c r="Z22">
        <f t="shared" si="11"/>
        <v>0</v>
      </c>
      <c r="AA22" t="b">
        <f t="shared" si="5"/>
        <v>0</v>
      </c>
      <c r="AE22" s="77"/>
      <c r="AF22" s="77"/>
    </row>
    <row r="23" spans="1:32" ht="39.75" customHeight="1" x14ac:dyDescent="0.3">
      <c r="A23" s="92"/>
      <c r="B23" s="89"/>
      <c r="C23" s="89"/>
      <c r="D23" s="89"/>
      <c r="E23" s="36" t="s">
        <v>969</v>
      </c>
      <c r="F23" s="36" t="s">
        <v>836</v>
      </c>
      <c r="G23" s="36" t="s">
        <v>861</v>
      </c>
      <c r="H23" s="36">
        <v>2</v>
      </c>
      <c r="I23" s="36">
        <v>8</v>
      </c>
      <c r="J23" s="36">
        <f t="shared" si="9"/>
        <v>16</v>
      </c>
      <c r="K23" s="36" t="s">
        <v>747</v>
      </c>
      <c r="L23" s="85"/>
      <c r="M23" s="85"/>
      <c r="N23" s="36">
        <v>1</v>
      </c>
      <c r="O23" s="36">
        <v>4</v>
      </c>
      <c r="P23" s="36">
        <f t="shared" si="10"/>
        <v>4</v>
      </c>
      <c r="Q23" s="36" t="str">
        <f>VLOOKUP(P23,'[1]TABLA DATOS'!$A$1:$B$65,2,FALSE)</f>
        <v>BAJO</v>
      </c>
      <c r="R23" s="30" t="s">
        <v>880</v>
      </c>
      <c r="S23" s="2">
        <v>0</v>
      </c>
      <c r="X23">
        <f t="shared" si="2"/>
        <v>100</v>
      </c>
      <c r="Y23">
        <f t="shared" si="3"/>
        <v>1600</v>
      </c>
      <c r="Z23">
        <f t="shared" si="11"/>
        <v>0</v>
      </c>
      <c r="AA23" t="b">
        <f t="shared" si="5"/>
        <v>0</v>
      </c>
      <c r="AE23" s="77"/>
      <c r="AF23" s="77"/>
    </row>
    <row r="24" spans="1:32" ht="39.75" customHeight="1" x14ac:dyDescent="0.3">
      <c r="A24" s="92"/>
      <c r="B24" s="88" t="s">
        <v>884</v>
      </c>
      <c r="C24" s="88" t="s">
        <v>31</v>
      </c>
      <c r="D24" s="88" t="s">
        <v>72</v>
      </c>
      <c r="E24" s="29" t="s">
        <v>876</v>
      </c>
      <c r="F24" s="70" t="s">
        <v>968</v>
      </c>
      <c r="G24" s="36" t="s">
        <v>805</v>
      </c>
      <c r="H24" s="36">
        <v>4</v>
      </c>
      <c r="I24" s="36">
        <v>8</v>
      </c>
      <c r="J24" s="36">
        <f t="shared" si="9"/>
        <v>32</v>
      </c>
      <c r="K24" s="36" t="s">
        <v>747</v>
      </c>
      <c r="L24" s="83" t="s">
        <v>881</v>
      </c>
      <c r="M24" s="83" t="s">
        <v>886</v>
      </c>
      <c r="N24" s="36">
        <v>1</v>
      </c>
      <c r="O24" s="36">
        <v>4</v>
      </c>
      <c r="P24" s="36">
        <f t="shared" si="10"/>
        <v>4</v>
      </c>
      <c r="Q24" s="36" t="str">
        <f>VLOOKUP(P24,'[1]TABLA DATOS'!$A$1:$B$65,2,FALSE)</f>
        <v>BAJO</v>
      </c>
      <c r="R24" s="30" t="s">
        <v>880</v>
      </c>
      <c r="S24" s="2">
        <v>0</v>
      </c>
      <c r="X24">
        <f t="shared" si="2"/>
        <v>100</v>
      </c>
      <c r="Y24">
        <f t="shared" si="3"/>
        <v>3200</v>
      </c>
      <c r="Z24">
        <f t="shared" si="11"/>
        <v>0</v>
      </c>
      <c r="AA24" t="b">
        <f t="shared" si="5"/>
        <v>0</v>
      </c>
      <c r="AE24" s="77" t="s">
        <v>931</v>
      </c>
      <c r="AF24" s="77"/>
    </row>
    <row r="25" spans="1:32" ht="39.75" customHeight="1" x14ac:dyDescent="0.3">
      <c r="A25" s="92"/>
      <c r="B25" s="94"/>
      <c r="C25" s="94"/>
      <c r="D25" s="94"/>
      <c r="E25" s="29" t="s">
        <v>970</v>
      </c>
      <c r="F25" s="29" t="s">
        <v>836</v>
      </c>
      <c r="G25" s="36" t="s">
        <v>861</v>
      </c>
      <c r="H25" s="36">
        <v>2</v>
      </c>
      <c r="I25" s="36">
        <v>8</v>
      </c>
      <c r="J25" s="36">
        <f t="shared" si="9"/>
        <v>16</v>
      </c>
      <c r="K25" s="36" t="s">
        <v>747</v>
      </c>
      <c r="L25" s="84"/>
      <c r="M25" s="84"/>
      <c r="N25" s="36">
        <v>1</v>
      </c>
      <c r="O25" s="36">
        <v>4</v>
      </c>
      <c r="P25" s="36">
        <f t="shared" si="10"/>
        <v>4</v>
      </c>
      <c r="Q25" s="36" t="str">
        <f>VLOOKUP(P25,'[1]TABLA DATOS'!$A$1:$B$65,2,FALSE)</f>
        <v>BAJO</v>
      </c>
      <c r="R25" s="30" t="s">
        <v>880</v>
      </c>
      <c r="S25" s="2" t="s">
        <v>496</v>
      </c>
      <c r="T25" t="s">
        <v>281</v>
      </c>
      <c r="X25">
        <f t="shared" si="2"/>
        <v>100</v>
      </c>
      <c r="Y25">
        <f t="shared" si="3"/>
        <v>1600</v>
      </c>
      <c r="Z25">
        <f t="shared" si="11"/>
        <v>0</v>
      </c>
      <c r="AA25" t="b">
        <f t="shared" si="5"/>
        <v>0</v>
      </c>
      <c r="AE25" s="77"/>
      <c r="AF25" s="77"/>
    </row>
    <row r="26" spans="1:32" ht="39.75" customHeight="1" x14ac:dyDescent="0.3">
      <c r="A26" s="92"/>
      <c r="B26" s="89"/>
      <c r="C26" s="89"/>
      <c r="D26" s="89"/>
      <c r="E26" s="29" t="s">
        <v>796</v>
      </c>
      <c r="F26" s="36" t="s">
        <v>941</v>
      </c>
      <c r="G26" s="29" t="s">
        <v>797</v>
      </c>
      <c r="H26" s="36">
        <v>2</v>
      </c>
      <c r="I26" s="36">
        <v>8</v>
      </c>
      <c r="J26" s="36">
        <f t="shared" si="9"/>
        <v>16</v>
      </c>
      <c r="K26" s="36" t="s">
        <v>747</v>
      </c>
      <c r="L26" s="85"/>
      <c r="M26" s="85"/>
      <c r="N26" s="36">
        <v>1</v>
      </c>
      <c r="O26" s="36">
        <v>4</v>
      </c>
      <c r="P26" s="36">
        <f t="shared" si="10"/>
        <v>4</v>
      </c>
      <c r="Q26" s="36" t="str">
        <f>VLOOKUP(P26,'[1]TABLA DATOS'!$A$1:$B$65,2,FALSE)</f>
        <v>BAJO</v>
      </c>
      <c r="R26" s="30" t="s">
        <v>880</v>
      </c>
      <c r="S26" s="2" t="s">
        <v>496</v>
      </c>
      <c r="T26" s="8" t="s">
        <v>301</v>
      </c>
      <c r="U26" s="9" t="s">
        <v>302</v>
      </c>
      <c r="V26" s="7"/>
      <c r="X26">
        <f t="shared" si="2"/>
        <v>100</v>
      </c>
      <c r="Y26">
        <f t="shared" si="3"/>
        <v>1600</v>
      </c>
      <c r="Z26">
        <f t="shared" si="11"/>
        <v>0</v>
      </c>
      <c r="AA26" t="b">
        <f t="shared" si="5"/>
        <v>0</v>
      </c>
      <c r="AE26" s="77"/>
      <c r="AF26" s="77"/>
    </row>
    <row r="27" spans="1:32" ht="39.75" customHeight="1" x14ac:dyDescent="0.3">
      <c r="A27" s="92"/>
      <c r="B27" s="88" t="s">
        <v>871</v>
      </c>
      <c r="C27" s="88" t="s">
        <v>31</v>
      </c>
      <c r="D27" s="88" t="s">
        <v>72</v>
      </c>
      <c r="E27" s="29" t="s">
        <v>876</v>
      </c>
      <c r="F27" s="70" t="s">
        <v>968</v>
      </c>
      <c r="G27" s="36" t="s">
        <v>805</v>
      </c>
      <c r="H27" s="36">
        <v>4</v>
      </c>
      <c r="I27" s="36">
        <v>8</v>
      </c>
      <c r="J27" s="36">
        <f t="shared" ref="J27:J28" si="12">H27*I27</f>
        <v>32</v>
      </c>
      <c r="K27" s="36" t="s">
        <v>747</v>
      </c>
      <c r="L27" s="83" t="s">
        <v>885</v>
      </c>
      <c r="M27" s="86" t="s">
        <v>887</v>
      </c>
      <c r="N27" s="36">
        <v>1</v>
      </c>
      <c r="O27" s="36">
        <v>4</v>
      </c>
      <c r="P27" s="36">
        <f t="shared" ref="P27:P56" si="13">N27*O27</f>
        <v>4</v>
      </c>
      <c r="Q27" s="36" t="str">
        <f>VLOOKUP(P27,'[1]TABLA DATOS'!$A$1:$B$65,2,FALSE)</f>
        <v>BAJO</v>
      </c>
      <c r="R27" s="30" t="s">
        <v>880</v>
      </c>
      <c r="S27" s="2">
        <v>0</v>
      </c>
      <c r="X27">
        <f t="shared" si="2"/>
        <v>100</v>
      </c>
      <c r="Y27">
        <f t="shared" si="3"/>
        <v>3200</v>
      </c>
      <c r="Z27">
        <f t="shared" si="11"/>
        <v>0</v>
      </c>
      <c r="AA27" t="b">
        <f t="shared" si="5"/>
        <v>0</v>
      </c>
      <c r="AE27" s="77" t="s">
        <v>931</v>
      </c>
      <c r="AF27" s="81"/>
    </row>
    <row r="28" spans="1:32" ht="39.75" customHeight="1" x14ac:dyDescent="0.3">
      <c r="A28" s="92"/>
      <c r="B28" s="89"/>
      <c r="C28" s="89"/>
      <c r="D28" s="89"/>
      <c r="E28" s="29" t="s">
        <v>970</v>
      </c>
      <c r="F28" s="29" t="s">
        <v>836</v>
      </c>
      <c r="G28" s="36" t="s">
        <v>861</v>
      </c>
      <c r="H28" s="36">
        <v>2</v>
      </c>
      <c r="I28" s="36">
        <v>8</v>
      </c>
      <c r="J28" s="36">
        <f t="shared" si="12"/>
        <v>16</v>
      </c>
      <c r="K28" s="36" t="s">
        <v>747</v>
      </c>
      <c r="L28" s="85"/>
      <c r="M28" s="87"/>
      <c r="N28" s="36">
        <v>1</v>
      </c>
      <c r="O28" s="36">
        <v>4</v>
      </c>
      <c r="P28" s="36">
        <f t="shared" si="13"/>
        <v>4</v>
      </c>
      <c r="Q28" s="36" t="str">
        <f>VLOOKUP(P28,'[1]TABLA DATOS'!$A$1:$B$65,2,FALSE)</f>
        <v>BAJO</v>
      </c>
      <c r="R28" s="30" t="s">
        <v>880</v>
      </c>
      <c r="S28" s="2">
        <v>0</v>
      </c>
      <c r="X28">
        <f t="shared" si="2"/>
        <v>100</v>
      </c>
      <c r="Y28">
        <f t="shared" si="3"/>
        <v>1600</v>
      </c>
      <c r="Z28">
        <f t="shared" si="11"/>
        <v>0</v>
      </c>
      <c r="AA28" t="b">
        <f t="shared" si="5"/>
        <v>0</v>
      </c>
      <c r="AE28" s="77"/>
      <c r="AF28" s="82"/>
    </row>
    <row r="29" spans="1:32" ht="39.75" customHeight="1" x14ac:dyDescent="0.3">
      <c r="A29" s="92"/>
      <c r="B29" s="88" t="s">
        <v>872</v>
      </c>
      <c r="C29" s="81" t="s">
        <v>31</v>
      </c>
      <c r="D29" s="81" t="s">
        <v>72</v>
      </c>
      <c r="E29" s="59" t="s">
        <v>851</v>
      </c>
      <c r="F29" s="59" t="s">
        <v>971</v>
      </c>
      <c r="G29" s="36" t="s">
        <v>958</v>
      </c>
      <c r="H29" s="36">
        <v>4</v>
      </c>
      <c r="I29" s="36">
        <v>4</v>
      </c>
      <c r="J29" s="36">
        <v>16</v>
      </c>
      <c r="K29" s="36" t="s">
        <v>747</v>
      </c>
      <c r="L29" s="69" t="s">
        <v>888</v>
      </c>
      <c r="M29" s="36" t="s">
        <v>889</v>
      </c>
      <c r="N29" s="36">
        <v>1</v>
      </c>
      <c r="O29" s="36">
        <v>4</v>
      </c>
      <c r="P29" s="36">
        <f t="shared" si="13"/>
        <v>4</v>
      </c>
      <c r="Q29" s="36" t="str">
        <f>VLOOKUP(P29,'[1]TABLA DATOS'!$A$1:$B$65,2,FALSE)</f>
        <v>BAJO</v>
      </c>
      <c r="R29" s="36" t="s">
        <v>795</v>
      </c>
      <c r="S29" s="2">
        <v>0</v>
      </c>
      <c r="X29">
        <f t="shared" si="2"/>
        <v>100</v>
      </c>
      <c r="Y29">
        <f t="shared" si="3"/>
        <v>1600</v>
      </c>
      <c r="Z29">
        <f t="shared" si="11"/>
        <v>0</v>
      </c>
      <c r="AA29" t="b">
        <f t="shared" si="5"/>
        <v>0</v>
      </c>
      <c r="AE29" s="36" t="s">
        <v>931</v>
      </c>
      <c r="AF29" s="36"/>
    </row>
    <row r="30" spans="1:32" ht="39.75" customHeight="1" x14ac:dyDescent="0.3">
      <c r="A30" s="93"/>
      <c r="B30" s="89"/>
      <c r="C30" s="82"/>
      <c r="D30" s="82"/>
      <c r="E30" s="59" t="s">
        <v>972</v>
      </c>
      <c r="F30" s="29" t="s">
        <v>973</v>
      </c>
      <c r="G30" s="29" t="s">
        <v>830</v>
      </c>
      <c r="H30" s="36">
        <v>2</v>
      </c>
      <c r="I30" s="36">
        <v>4</v>
      </c>
      <c r="J30" s="36">
        <f t="shared" ref="J30:J56" si="14">H30*I30</f>
        <v>8</v>
      </c>
      <c r="K30" s="36" t="s">
        <v>747</v>
      </c>
      <c r="L30" s="69" t="s">
        <v>890</v>
      </c>
      <c r="M30" s="69" t="s">
        <v>891</v>
      </c>
      <c r="N30" s="36">
        <v>1</v>
      </c>
      <c r="O30" s="36">
        <v>2</v>
      </c>
      <c r="P30" s="36">
        <f t="shared" si="13"/>
        <v>2</v>
      </c>
      <c r="Q30" s="36" t="str">
        <f>VLOOKUP(P30,'[1]TABLA DATOS'!$A$1:$B$65,2,FALSE)</f>
        <v>BAJO</v>
      </c>
      <c r="R30" s="36" t="s">
        <v>795</v>
      </c>
      <c r="S30" s="2" t="s">
        <v>496</v>
      </c>
      <c r="T30" s="5" t="s">
        <v>300</v>
      </c>
      <c r="U30" s="4" t="s">
        <v>299</v>
      </c>
      <c r="V30" s="7"/>
      <c r="X30">
        <f t="shared" si="2"/>
        <v>100</v>
      </c>
      <c r="Y30">
        <f t="shared" si="3"/>
        <v>800</v>
      </c>
      <c r="Z30">
        <f t="shared" si="11"/>
        <v>0</v>
      </c>
      <c r="AA30" t="b">
        <f t="shared" si="5"/>
        <v>0</v>
      </c>
      <c r="AE30" s="36" t="s">
        <v>931</v>
      </c>
      <c r="AF30" s="36"/>
    </row>
    <row r="31" spans="1:32" ht="39.75" customHeight="1" x14ac:dyDescent="0.3">
      <c r="A31" s="91" t="s">
        <v>811</v>
      </c>
      <c r="B31" s="88" t="s">
        <v>812</v>
      </c>
      <c r="C31" s="88" t="s">
        <v>31</v>
      </c>
      <c r="D31" s="88" t="s">
        <v>72</v>
      </c>
      <c r="E31" s="29" t="s">
        <v>796</v>
      </c>
      <c r="F31" s="36" t="s">
        <v>941</v>
      </c>
      <c r="G31" s="29" t="s">
        <v>797</v>
      </c>
      <c r="H31" s="36">
        <v>4</v>
      </c>
      <c r="I31" s="36">
        <v>8</v>
      </c>
      <c r="J31" s="36">
        <f t="shared" si="14"/>
        <v>32</v>
      </c>
      <c r="K31" s="36" t="s">
        <v>747</v>
      </c>
      <c r="L31" s="83" t="s">
        <v>895</v>
      </c>
      <c r="M31" s="86" t="s">
        <v>810</v>
      </c>
      <c r="N31" s="36">
        <v>1</v>
      </c>
      <c r="O31" s="36">
        <v>4</v>
      </c>
      <c r="P31" s="36">
        <f t="shared" si="13"/>
        <v>4</v>
      </c>
      <c r="Q31" s="36" t="str">
        <f>VLOOKUP(P31,'[1]TABLA DATOS'!$A$1:$B$65,2,FALSE)</f>
        <v>BAJO</v>
      </c>
      <c r="R31" s="30" t="s">
        <v>792</v>
      </c>
      <c r="S31" s="2">
        <v>0</v>
      </c>
      <c r="X31">
        <f t="shared" si="2"/>
        <v>100</v>
      </c>
      <c r="Y31">
        <f t="shared" si="3"/>
        <v>3200</v>
      </c>
      <c r="Z31">
        <f t="shared" si="11"/>
        <v>0</v>
      </c>
      <c r="AA31" t="b">
        <f t="shared" si="5"/>
        <v>0</v>
      </c>
      <c r="AE31" s="77" t="s">
        <v>931</v>
      </c>
      <c r="AF31" s="77"/>
    </row>
    <row r="32" spans="1:32" ht="39.75" customHeight="1" x14ac:dyDescent="0.3">
      <c r="A32" s="92"/>
      <c r="B32" s="89"/>
      <c r="C32" s="89"/>
      <c r="D32" s="89"/>
      <c r="E32" s="29" t="s">
        <v>804</v>
      </c>
      <c r="F32" s="36" t="s">
        <v>974</v>
      </c>
      <c r="G32" s="36" t="s">
        <v>975</v>
      </c>
      <c r="H32" s="36">
        <v>4</v>
      </c>
      <c r="I32" s="36">
        <v>8</v>
      </c>
      <c r="J32" s="36">
        <f t="shared" si="14"/>
        <v>32</v>
      </c>
      <c r="K32" s="36" t="s">
        <v>747</v>
      </c>
      <c r="L32" s="85"/>
      <c r="M32" s="87"/>
      <c r="N32" s="36">
        <v>1</v>
      </c>
      <c r="O32" s="36">
        <v>4</v>
      </c>
      <c r="P32" s="36">
        <f t="shared" si="13"/>
        <v>4</v>
      </c>
      <c r="Q32" s="36" t="str">
        <f>VLOOKUP(P32,'[1]TABLA DATOS'!$A$1:$B$65,2,FALSE)</f>
        <v>BAJO</v>
      </c>
      <c r="R32" s="30" t="s">
        <v>792</v>
      </c>
      <c r="S32" s="2" t="s">
        <v>496</v>
      </c>
      <c r="X32">
        <f t="shared" si="2"/>
        <v>100</v>
      </c>
      <c r="Y32">
        <f t="shared" si="3"/>
        <v>3200</v>
      </c>
      <c r="Z32">
        <f t="shared" si="11"/>
        <v>0</v>
      </c>
      <c r="AA32" t="b">
        <f t="shared" si="5"/>
        <v>0</v>
      </c>
      <c r="AE32" s="77"/>
      <c r="AF32" s="77"/>
    </row>
    <row r="33" spans="1:32" ht="39.75" customHeight="1" x14ac:dyDescent="0.3">
      <c r="A33" s="92"/>
      <c r="B33" s="88" t="s">
        <v>813</v>
      </c>
      <c r="C33" s="88" t="s">
        <v>31</v>
      </c>
      <c r="D33" s="88" t="s">
        <v>72</v>
      </c>
      <c r="E33" s="29" t="s">
        <v>976</v>
      </c>
      <c r="F33" s="29" t="s">
        <v>166</v>
      </c>
      <c r="G33" s="29" t="s">
        <v>814</v>
      </c>
      <c r="H33" s="36">
        <v>4</v>
      </c>
      <c r="I33" s="36">
        <v>8</v>
      </c>
      <c r="J33" s="36">
        <f t="shared" si="14"/>
        <v>32</v>
      </c>
      <c r="K33" s="36" t="s">
        <v>747</v>
      </c>
      <c r="L33" s="83" t="s">
        <v>815</v>
      </c>
      <c r="M33" s="86" t="s">
        <v>816</v>
      </c>
      <c r="N33" s="36">
        <v>1</v>
      </c>
      <c r="O33" s="36">
        <v>4</v>
      </c>
      <c r="P33" s="36">
        <f t="shared" si="13"/>
        <v>4</v>
      </c>
      <c r="Q33" s="36" t="str">
        <f>VLOOKUP(P33,'[1]TABLA DATOS'!$A$1:$B$65,2,FALSE)</f>
        <v>BAJO</v>
      </c>
      <c r="R33" s="30" t="s">
        <v>792</v>
      </c>
      <c r="X33">
        <f t="shared" si="2"/>
        <v>100</v>
      </c>
      <c r="Y33">
        <f t="shared" si="3"/>
        <v>3200</v>
      </c>
      <c r="Z33">
        <f t="shared" si="11"/>
        <v>0</v>
      </c>
      <c r="AE33" s="77" t="s">
        <v>931</v>
      </c>
      <c r="AF33" s="77"/>
    </row>
    <row r="34" spans="1:32" ht="39.75" customHeight="1" x14ac:dyDescent="0.3">
      <c r="A34" s="92"/>
      <c r="B34" s="89"/>
      <c r="C34" s="89"/>
      <c r="D34" s="89"/>
      <c r="E34" s="29" t="s">
        <v>977</v>
      </c>
      <c r="F34" s="29" t="s">
        <v>817</v>
      </c>
      <c r="G34" s="39" t="s">
        <v>806</v>
      </c>
      <c r="H34" s="36">
        <v>4</v>
      </c>
      <c r="I34" s="36">
        <v>8</v>
      </c>
      <c r="J34" s="36">
        <f t="shared" si="14"/>
        <v>32</v>
      </c>
      <c r="K34" s="36" t="s">
        <v>747</v>
      </c>
      <c r="L34" s="85"/>
      <c r="M34" s="87"/>
      <c r="N34" s="36">
        <v>1</v>
      </c>
      <c r="O34" s="36">
        <v>4</v>
      </c>
      <c r="P34" s="36">
        <f t="shared" si="13"/>
        <v>4</v>
      </c>
      <c r="Q34" s="36" t="str">
        <f>VLOOKUP(P34,'[1]TABLA DATOS'!$A$1:$B$65,2,FALSE)</f>
        <v>BAJO</v>
      </c>
      <c r="R34" s="30" t="s">
        <v>795</v>
      </c>
      <c r="S34" s="2" t="s">
        <v>496</v>
      </c>
      <c r="X34">
        <f t="shared" si="2"/>
        <v>100</v>
      </c>
      <c r="Y34">
        <f t="shared" si="3"/>
        <v>3200</v>
      </c>
      <c r="Z34">
        <f t="shared" si="11"/>
        <v>0</v>
      </c>
      <c r="AA34" t="b">
        <f t="shared" si="5"/>
        <v>0</v>
      </c>
      <c r="AE34" s="77"/>
      <c r="AF34" s="77"/>
    </row>
    <row r="35" spans="1:32" ht="39.75" customHeight="1" x14ac:dyDescent="0.3">
      <c r="A35" s="92"/>
      <c r="B35" s="29" t="s">
        <v>818</v>
      </c>
      <c r="C35" s="29" t="s">
        <v>31</v>
      </c>
      <c r="D35" s="29" t="s">
        <v>72</v>
      </c>
      <c r="E35" s="29" t="s">
        <v>819</v>
      </c>
      <c r="F35" s="29" t="s">
        <v>951</v>
      </c>
      <c r="G35" s="29" t="s">
        <v>797</v>
      </c>
      <c r="H35" s="36">
        <v>4</v>
      </c>
      <c r="I35" s="36">
        <v>8</v>
      </c>
      <c r="J35" s="36">
        <f t="shared" si="14"/>
        <v>32</v>
      </c>
      <c r="K35" s="36" t="s">
        <v>747</v>
      </c>
      <c r="L35" s="64" t="s">
        <v>896</v>
      </c>
      <c r="M35" s="65" t="s">
        <v>810</v>
      </c>
      <c r="N35" s="36">
        <v>1</v>
      </c>
      <c r="O35" s="36">
        <v>4</v>
      </c>
      <c r="P35" s="36">
        <f t="shared" si="13"/>
        <v>4</v>
      </c>
      <c r="Q35" s="36" t="str">
        <f>VLOOKUP(P35,'[1]TABLA DATOS'!$A$1:$B$65,2,FALSE)</f>
        <v>BAJO</v>
      </c>
      <c r="R35" s="30" t="s">
        <v>792</v>
      </c>
      <c r="X35">
        <f t="shared" si="2"/>
        <v>100</v>
      </c>
      <c r="Y35">
        <f t="shared" si="3"/>
        <v>3200</v>
      </c>
      <c r="Z35">
        <f t="shared" si="11"/>
        <v>0</v>
      </c>
      <c r="AE35" s="36" t="s">
        <v>931</v>
      </c>
      <c r="AF35" s="36"/>
    </row>
    <row r="36" spans="1:32" ht="39.75" customHeight="1" x14ac:dyDescent="0.3">
      <c r="A36" s="92"/>
      <c r="B36" s="88" t="s">
        <v>820</v>
      </c>
      <c r="C36" s="88" t="s">
        <v>31</v>
      </c>
      <c r="D36" s="88" t="s">
        <v>72</v>
      </c>
      <c r="E36" s="29" t="s">
        <v>976</v>
      </c>
      <c r="F36" s="29" t="s">
        <v>166</v>
      </c>
      <c r="G36" s="29" t="s">
        <v>814</v>
      </c>
      <c r="H36" s="36">
        <v>4</v>
      </c>
      <c r="I36" s="36">
        <v>8</v>
      </c>
      <c r="J36" s="36">
        <f t="shared" si="14"/>
        <v>32</v>
      </c>
      <c r="K36" s="36" t="s">
        <v>747</v>
      </c>
      <c r="L36" s="83" t="s">
        <v>897</v>
      </c>
      <c r="M36" s="86" t="s">
        <v>816</v>
      </c>
      <c r="N36" s="36">
        <v>1</v>
      </c>
      <c r="O36" s="36">
        <v>4</v>
      </c>
      <c r="P36" s="36">
        <f t="shared" si="13"/>
        <v>4</v>
      </c>
      <c r="Q36" s="36" t="str">
        <f>VLOOKUP(P36,'[1]TABLA DATOS'!$A$1:$B$65,2,FALSE)</f>
        <v>BAJO</v>
      </c>
      <c r="R36" s="30" t="s">
        <v>795</v>
      </c>
      <c r="S36" s="2" t="s">
        <v>496</v>
      </c>
      <c r="X36">
        <f t="shared" si="2"/>
        <v>100</v>
      </c>
      <c r="Y36">
        <f t="shared" si="3"/>
        <v>3200</v>
      </c>
      <c r="Z36">
        <f t="shared" si="11"/>
        <v>0</v>
      </c>
      <c r="AA36" t="b">
        <f t="shared" si="5"/>
        <v>0</v>
      </c>
      <c r="AE36" s="77" t="s">
        <v>931</v>
      </c>
      <c r="AF36" s="81"/>
    </row>
    <row r="37" spans="1:32" ht="39.75" customHeight="1" x14ac:dyDescent="0.3">
      <c r="A37" s="92"/>
      <c r="B37" s="89"/>
      <c r="C37" s="89"/>
      <c r="D37" s="89"/>
      <c r="E37" s="29" t="s">
        <v>977</v>
      </c>
      <c r="F37" s="29" t="s">
        <v>817</v>
      </c>
      <c r="G37" s="39" t="s">
        <v>806</v>
      </c>
      <c r="H37" s="36">
        <v>4</v>
      </c>
      <c r="I37" s="36">
        <v>8</v>
      </c>
      <c r="J37" s="36">
        <f t="shared" si="14"/>
        <v>32</v>
      </c>
      <c r="K37" s="36" t="s">
        <v>747</v>
      </c>
      <c r="L37" s="85"/>
      <c r="M37" s="87"/>
      <c r="N37" s="36">
        <v>1</v>
      </c>
      <c r="O37" s="36">
        <v>4</v>
      </c>
      <c r="P37" s="36">
        <f t="shared" si="13"/>
        <v>4</v>
      </c>
      <c r="Q37" s="36" t="str">
        <f>VLOOKUP(P37,'[1]TABLA DATOS'!$A$1:$B$65,2,FALSE)</f>
        <v>BAJO</v>
      </c>
      <c r="R37" s="30" t="s">
        <v>795</v>
      </c>
      <c r="S37" s="2">
        <v>0</v>
      </c>
      <c r="X37">
        <f t="shared" ref="X37:X69" si="15">N37*100</f>
        <v>100</v>
      </c>
      <c r="Y37">
        <f t="shared" ref="Y37:Y69" si="16">H37*I37*X37</f>
        <v>3200</v>
      </c>
      <c r="Z37">
        <f t="shared" si="11"/>
        <v>0</v>
      </c>
      <c r="AA37" t="b">
        <f t="shared" ref="AA37:AA45" si="17">Z37=Q37</f>
        <v>0</v>
      </c>
      <c r="AE37" s="77"/>
      <c r="AF37" s="82"/>
    </row>
    <row r="38" spans="1:32" ht="39.75" customHeight="1" x14ac:dyDescent="0.3">
      <c r="A38" s="92"/>
      <c r="B38" s="88" t="s">
        <v>822</v>
      </c>
      <c r="C38" s="88" t="s">
        <v>31</v>
      </c>
      <c r="D38" s="88" t="s">
        <v>72</v>
      </c>
      <c r="E38" s="29" t="s">
        <v>819</v>
      </c>
      <c r="F38" s="29" t="s">
        <v>951</v>
      </c>
      <c r="G38" s="29" t="s">
        <v>944</v>
      </c>
      <c r="H38" s="36">
        <v>4</v>
      </c>
      <c r="I38" s="36">
        <v>8</v>
      </c>
      <c r="J38" s="36">
        <f t="shared" si="14"/>
        <v>32</v>
      </c>
      <c r="K38" s="36" t="s">
        <v>747</v>
      </c>
      <c r="L38" s="83" t="s">
        <v>895</v>
      </c>
      <c r="M38" s="86" t="s">
        <v>823</v>
      </c>
      <c r="N38" s="36">
        <v>1</v>
      </c>
      <c r="O38" s="36">
        <v>4</v>
      </c>
      <c r="P38" s="36">
        <f t="shared" si="13"/>
        <v>4</v>
      </c>
      <c r="Q38" s="36" t="str">
        <f>VLOOKUP(P38,'[1]TABLA DATOS'!$A$1:$B$65,2,FALSE)</f>
        <v>BAJO</v>
      </c>
      <c r="R38" s="30" t="s">
        <v>792</v>
      </c>
      <c r="X38">
        <f t="shared" si="15"/>
        <v>100</v>
      </c>
      <c r="Y38">
        <f t="shared" si="16"/>
        <v>3200</v>
      </c>
      <c r="Z38">
        <f t="shared" si="11"/>
        <v>0</v>
      </c>
      <c r="AE38" s="77" t="s">
        <v>931</v>
      </c>
      <c r="AF38" s="77"/>
    </row>
    <row r="39" spans="1:32" ht="39.75" customHeight="1" x14ac:dyDescent="0.3">
      <c r="A39" s="93"/>
      <c r="B39" s="89"/>
      <c r="C39" s="89"/>
      <c r="D39" s="89"/>
      <c r="E39" s="29" t="s">
        <v>804</v>
      </c>
      <c r="F39" s="36" t="s">
        <v>974</v>
      </c>
      <c r="G39" s="36" t="s">
        <v>978</v>
      </c>
      <c r="H39" s="36">
        <v>4</v>
      </c>
      <c r="I39" s="36">
        <v>8</v>
      </c>
      <c r="J39" s="36">
        <f t="shared" si="14"/>
        <v>32</v>
      </c>
      <c r="K39" s="36" t="s">
        <v>747</v>
      </c>
      <c r="L39" s="85"/>
      <c r="M39" s="87"/>
      <c r="N39" s="36">
        <v>1</v>
      </c>
      <c r="O39" s="36">
        <v>4</v>
      </c>
      <c r="P39" s="36">
        <f t="shared" si="13"/>
        <v>4</v>
      </c>
      <c r="Q39" s="36" t="str">
        <f>VLOOKUP(P39,'[1]TABLA DATOS'!$A$1:$B$65,2,FALSE)</f>
        <v>BAJO</v>
      </c>
      <c r="R39" s="30" t="s">
        <v>792</v>
      </c>
      <c r="S39" s="2" t="s">
        <v>496</v>
      </c>
      <c r="X39">
        <f t="shared" si="15"/>
        <v>100</v>
      </c>
      <c r="Y39">
        <f t="shared" si="16"/>
        <v>3200</v>
      </c>
      <c r="Z39">
        <f t="shared" si="11"/>
        <v>0</v>
      </c>
      <c r="AA39" t="b">
        <f t="shared" si="17"/>
        <v>0</v>
      </c>
      <c r="AE39" s="77"/>
      <c r="AF39" s="77"/>
    </row>
    <row r="40" spans="1:32" ht="39.75" customHeight="1" x14ac:dyDescent="0.3">
      <c r="A40" s="95" t="s">
        <v>893</v>
      </c>
      <c r="B40" s="81" t="s">
        <v>892</v>
      </c>
      <c r="C40" s="81" t="s">
        <v>31</v>
      </c>
      <c r="D40" s="81" t="s">
        <v>72</v>
      </c>
      <c r="E40" s="29" t="s">
        <v>1005</v>
      </c>
      <c r="F40" s="29" t="s">
        <v>824</v>
      </c>
      <c r="G40" s="29" t="s">
        <v>825</v>
      </c>
      <c r="H40" s="36">
        <v>4</v>
      </c>
      <c r="I40" s="36">
        <v>4</v>
      </c>
      <c r="J40" s="36">
        <f t="shared" si="14"/>
        <v>16</v>
      </c>
      <c r="K40" s="36" t="s">
        <v>747</v>
      </c>
      <c r="L40" s="98" t="s">
        <v>826</v>
      </c>
      <c r="M40" s="100" t="s">
        <v>827</v>
      </c>
      <c r="N40" s="36">
        <v>2</v>
      </c>
      <c r="O40" s="36">
        <v>2</v>
      </c>
      <c r="P40" s="36">
        <f t="shared" si="13"/>
        <v>4</v>
      </c>
      <c r="Q40" s="36" t="str">
        <f>VLOOKUP(P40,'[1]TABLA DATOS'!$A$1:$B$65,2,FALSE)</f>
        <v>BAJO</v>
      </c>
      <c r="R40" s="36" t="s">
        <v>795</v>
      </c>
      <c r="S40" s="2" t="s">
        <v>496</v>
      </c>
      <c r="X40">
        <f t="shared" si="15"/>
        <v>200</v>
      </c>
      <c r="Y40">
        <f t="shared" si="16"/>
        <v>3200</v>
      </c>
      <c r="Z40">
        <f t="shared" si="11"/>
        <v>0</v>
      </c>
      <c r="AA40" t="b">
        <f t="shared" si="17"/>
        <v>0</v>
      </c>
      <c r="AE40" s="77" t="s">
        <v>931</v>
      </c>
      <c r="AF40" s="77"/>
    </row>
    <row r="41" spans="1:32" ht="39.75" customHeight="1" x14ac:dyDescent="0.3">
      <c r="A41" s="96"/>
      <c r="B41" s="99"/>
      <c r="C41" s="99"/>
      <c r="D41" s="99"/>
      <c r="E41" s="29" t="s">
        <v>828</v>
      </c>
      <c r="F41" s="29" t="s">
        <v>980</v>
      </c>
      <c r="G41" s="29" t="s">
        <v>829</v>
      </c>
      <c r="H41" s="36">
        <v>4</v>
      </c>
      <c r="I41" s="36">
        <v>8</v>
      </c>
      <c r="J41" s="36">
        <f t="shared" si="14"/>
        <v>32</v>
      </c>
      <c r="K41" s="36" t="s">
        <v>747</v>
      </c>
      <c r="L41" s="98"/>
      <c r="M41" s="100"/>
      <c r="N41" s="36">
        <v>1</v>
      </c>
      <c r="O41" s="36">
        <v>4</v>
      </c>
      <c r="P41" s="36">
        <f t="shared" si="13"/>
        <v>4</v>
      </c>
      <c r="Q41" s="36" t="str">
        <f>VLOOKUP(P41,'[1]TABLA DATOS'!$A$1:$B$65,2,FALSE)</f>
        <v>BAJO</v>
      </c>
      <c r="R41" s="30" t="s">
        <v>880</v>
      </c>
      <c r="S41" s="2">
        <v>0</v>
      </c>
      <c r="X41">
        <f t="shared" si="15"/>
        <v>100</v>
      </c>
      <c r="Y41">
        <f t="shared" si="16"/>
        <v>3200</v>
      </c>
      <c r="Z41">
        <f t="shared" si="11"/>
        <v>0</v>
      </c>
      <c r="AA41" t="b">
        <f t="shared" si="17"/>
        <v>0</v>
      </c>
      <c r="AE41" s="77"/>
      <c r="AF41" s="77"/>
    </row>
    <row r="42" spans="1:32" ht="39.75" customHeight="1" x14ac:dyDescent="0.3">
      <c r="A42" s="96"/>
      <c r="B42" s="99"/>
      <c r="C42" s="99"/>
      <c r="D42" s="99"/>
      <c r="E42" s="29" t="s">
        <v>1005</v>
      </c>
      <c r="F42" s="5" t="s">
        <v>983</v>
      </c>
      <c r="G42" s="29" t="s">
        <v>830</v>
      </c>
      <c r="H42" s="36">
        <v>4</v>
      </c>
      <c r="I42" s="36">
        <v>4</v>
      </c>
      <c r="J42" s="36">
        <f t="shared" si="14"/>
        <v>16</v>
      </c>
      <c r="K42" s="36" t="s">
        <v>747</v>
      </c>
      <c r="L42" s="98"/>
      <c r="M42" s="100"/>
      <c r="N42" s="36">
        <v>2</v>
      </c>
      <c r="O42" s="36">
        <v>2</v>
      </c>
      <c r="P42" s="36">
        <f t="shared" si="13"/>
        <v>4</v>
      </c>
      <c r="Q42" s="36" t="str">
        <f>VLOOKUP(P42,'[1]TABLA DATOS'!$A$1:$B$65,2,FALSE)</f>
        <v>BAJO</v>
      </c>
      <c r="R42" s="36" t="s">
        <v>795</v>
      </c>
      <c r="S42" s="2">
        <v>0</v>
      </c>
      <c r="X42">
        <f t="shared" si="15"/>
        <v>200</v>
      </c>
      <c r="Y42">
        <f t="shared" si="16"/>
        <v>3200</v>
      </c>
      <c r="Z42">
        <f t="shared" si="11"/>
        <v>0</v>
      </c>
      <c r="AA42" t="b">
        <f t="shared" si="17"/>
        <v>0</v>
      </c>
      <c r="AE42" s="77"/>
      <c r="AF42" s="77"/>
    </row>
    <row r="43" spans="1:32" ht="39.75" customHeight="1" x14ac:dyDescent="0.3">
      <c r="A43" s="96"/>
      <c r="B43" s="99"/>
      <c r="C43" s="82"/>
      <c r="D43" s="82"/>
      <c r="E43" s="46" t="s">
        <v>1006</v>
      </c>
      <c r="F43" s="29" t="s">
        <v>133</v>
      </c>
      <c r="G43" s="29" t="s">
        <v>831</v>
      </c>
      <c r="H43" s="36">
        <v>4</v>
      </c>
      <c r="I43" s="36">
        <v>4</v>
      </c>
      <c r="J43" s="36">
        <f t="shared" si="14"/>
        <v>16</v>
      </c>
      <c r="K43" s="36" t="s">
        <v>747</v>
      </c>
      <c r="L43" s="98"/>
      <c r="M43" s="100"/>
      <c r="N43" s="36">
        <v>2</v>
      </c>
      <c r="O43" s="36">
        <v>2</v>
      </c>
      <c r="P43" s="36">
        <f t="shared" si="13"/>
        <v>4</v>
      </c>
      <c r="Q43" s="36" t="str">
        <f>VLOOKUP(P43,'[1]TABLA DATOS'!$A$1:$B$65,2,FALSE)</f>
        <v>BAJO</v>
      </c>
      <c r="R43" s="36" t="s">
        <v>795</v>
      </c>
      <c r="X43">
        <f t="shared" si="15"/>
        <v>200</v>
      </c>
      <c r="Y43">
        <f t="shared" si="16"/>
        <v>3200</v>
      </c>
      <c r="Z43">
        <f t="shared" si="11"/>
        <v>0</v>
      </c>
      <c r="AE43" s="77"/>
      <c r="AF43" s="77"/>
    </row>
    <row r="44" spans="1:32" ht="39.75" customHeight="1" x14ac:dyDescent="0.3">
      <c r="A44" s="96"/>
      <c r="B44" s="81" t="s">
        <v>894</v>
      </c>
      <c r="C44" s="88" t="s">
        <v>31</v>
      </c>
      <c r="D44" s="88" t="s">
        <v>72</v>
      </c>
      <c r="E44" s="5" t="s">
        <v>981</v>
      </c>
      <c r="F44" s="29" t="s">
        <v>832</v>
      </c>
      <c r="G44" s="29" t="s">
        <v>833</v>
      </c>
      <c r="H44" s="36">
        <v>4</v>
      </c>
      <c r="I44" s="36">
        <v>4</v>
      </c>
      <c r="J44" s="36">
        <f t="shared" si="14"/>
        <v>16</v>
      </c>
      <c r="K44" s="36" t="s">
        <v>747</v>
      </c>
      <c r="L44" s="98" t="s">
        <v>834</v>
      </c>
      <c r="M44" s="100" t="s">
        <v>835</v>
      </c>
      <c r="N44" s="36">
        <v>1</v>
      </c>
      <c r="O44" s="36">
        <v>4</v>
      </c>
      <c r="P44" s="36">
        <f t="shared" si="13"/>
        <v>4</v>
      </c>
      <c r="Q44" s="36" t="str">
        <f>VLOOKUP(P44,'[1]TABLA DATOS'!$A$1:$B$65,2,FALSE)</f>
        <v>BAJO</v>
      </c>
      <c r="R44" s="36" t="s">
        <v>795</v>
      </c>
      <c r="X44">
        <f t="shared" si="15"/>
        <v>100</v>
      </c>
      <c r="Y44">
        <f t="shared" si="16"/>
        <v>1600</v>
      </c>
      <c r="Z44">
        <f t="shared" si="11"/>
        <v>0</v>
      </c>
      <c r="AE44" s="77" t="s">
        <v>931</v>
      </c>
      <c r="AF44" s="77"/>
    </row>
    <row r="45" spans="1:32" ht="39.75" customHeight="1" x14ac:dyDescent="0.3">
      <c r="A45" s="96"/>
      <c r="B45" s="99"/>
      <c r="C45" s="94"/>
      <c r="D45" s="94"/>
      <c r="E45" s="29" t="s">
        <v>982</v>
      </c>
      <c r="F45" s="29" t="s">
        <v>167</v>
      </c>
      <c r="G45" s="29" t="s">
        <v>794</v>
      </c>
      <c r="H45" s="36">
        <v>4</v>
      </c>
      <c r="I45" s="36">
        <v>4</v>
      </c>
      <c r="J45" s="36">
        <f t="shared" si="14"/>
        <v>16</v>
      </c>
      <c r="K45" s="36" t="s">
        <v>747</v>
      </c>
      <c r="L45" s="98"/>
      <c r="M45" s="100"/>
      <c r="N45" s="36">
        <v>1</v>
      </c>
      <c r="O45" s="36">
        <v>4</v>
      </c>
      <c r="P45" s="36">
        <f t="shared" si="13"/>
        <v>4</v>
      </c>
      <c r="Q45" s="36" t="str">
        <f>VLOOKUP(P45,'[1]TABLA DATOS'!$A$1:$B$65,2,FALSE)</f>
        <v>BAJO</v>
      </c>
      <c r="R45" s="36" t="s">
        <v>795</v>
      </c>
      <c r="S45" s="2">
        <v>0</v>
      </c>
      <c r="X45">
        <f t="shared" si="15"/>
        <v>100</v>
      </c>
      <c r="Y45">
        <f t="shared" si="16"/>
        <v>1600</v>
      </c>
      <c r="Z45">
        <f t="shared" si="11"/>
        <v>0</v>
      </c>
      <c r="AA45" t="b">
        <f t="shared" si="17"/>
        <v>0</v>
      </c>
      <c r="AE45" s="77"/>
      <c r="AF45" s="77"/>
    </row>
    <row r="46" spans="1:32" ht="39.75" customHeight="1" x14ac:dyDescent="0.3">
      <c r="A46" s="97"/>
      <c r="B46" s="82"/>
      <c r="C46" s="89"/>
      <c r="D46" s="89"/>
      <c r="E46" s="29" t="s">
        <v>969</v>
      </c>
      <c r="F46" s="29" t="s">
        <v>836</v>
      </c>
      <c r="G46" s="39" t="s">
        <v>806</v>
      </c>
      <c r="H46" s="36">
        <v>4</v>
      </c>
      <c r="I46" s="36">
        <v>8</v>
      </c>
      <c r="J46" s="36">
        <f t="shared" si="14"/>
        <v>32</v>
      </c>
      <c r="K46" s="36" t="s">
        <v>747</v>
      </c>
      <c r="L46" s="98"/>
      <c r="M46" s="100"/>
      <c r="N46" s="36">
        <v>1</v>
      </c>
      <c r="O46" s="36">
        <v>4</v>
      </c>
      <c r="P46" s="36">
        <f t="shared" si="13"/>
        <v>4</v>
      </c>
      <c r="Q46" s="36" t="str">
        <f>VLOOKUP(P46,'[1]TABLA DATOS'!$A$1:$B$65,2,FALSE)</f>
        <v>BAJO</v>
      </c>
      <c r="R46" s="36" t="s">
        <v>795</v>
      </c>
      <c r="X46">
        <f t="shared" si="15"/>
        <v>100</v>
      </c>
      <c r="Y46">
        <f t="shared" si="16"/>
        <v>3200</v>
      </c>
      <c r="Z46">
        <f t="shared" si="11"/>
        <v>0</v>
      </c>
      <c r="AE46" s="77"/>
      <c r="AF46" s="77"/>
    </row>
    <row r="47" spans="1:32" ht="39.75" customHeight="1" x14ac:dyDescent="0.3">
      <c r="A47" s="91" t="s">
        <v>837</v>
      </c>
      <c r="B47" s="88" t="s">
        <v>901</v>
      </c>
      <c r="C47" s="88" t="s">
        <v>31</v>
      </c>
      <c r="D47" s="88" t="s">
        <v>72</v>
      </c>
      <c r="E47" s="29" t="s">
        <v>984</v>
      </c>
      <c r="F47" s="29" t="s">
        <v>979</v>
      </c>
      <c r="G47" s="29" t="s">
        <v>825</v>
      </c>
      <c r="H47" s="36">
        <v>4</v>
      </c>
      <c r="I47" s="36">
        <v>4</v>
      </c>
      <c r="J47" s="36">
        <f t="shared" si="14"/>
        <v>16</v>
      </c>
      <c r="K47" s="36" t="s">
        <v>747</v>
      </c>
      <c r="L47" s="83" t="s">
        <v>915</v>
      </c>
      <c r="M47" s="86" t="s">
        <v>844</v>
      </c>
      <c r="N47" s="36">
        <v>2</v>
      </c>
      <c r="O47" s="36">
        <v>2</v>
      </c>
      <c r="P47" s="36">
        <f t="shared" si="13"/>
        <v>4</v>
      </c>
      <c r="Q47" s="36" t="str">
        <f>VLOOKUP(P47,'[1]TABLA DATOS'!$A$1:$B$65,2,FALSE)</f>
        <v>BAJO</v>
      </c>
      <c r="R47" s="30" t="s">
        <v>795</v>
      </c>
      <c r="X47">
        <f t="shared" si="15"/>
        <v>200</v>
      </c>
      <c r="Y47">
        <f t="shared" si="16"/>
        <v>3200</v>
      </c>
      <c r="Z47">
        <f t="shared" si="11"/>
        <v>0</v>
      </c>
      <c r="AE47" s="77" t="s">
        <v>930</v>
      </c>
      <c r="AF47" s="77" t="s">
        <v>937</v>
      </c>
    </row>
    <row r="48" spans="1:32" ht="39.75" customHeight="1" x14ac:dyDescent="0.3">
      <c r="A48" s="92"/>
      <c r="B48" s="94"/>
      <c r="C48" s="94"/>
      <c r="D48" s="94"/>
      <c r="E48" s="29" t="s">
        <v>845</v>
      </c>
      <c r="F48" s="29" t="s">
        <v>846</v>
      </c>
      <c r="G48" s="29" t="s">
        <v>848</v>
      </c>
      <c r="H48" s="36">
        <v>4</v>
      </c>
      <c r="I48" s="36">
        <v>4</v>
      </c>
      <c r="J48" s="36">
        <f t="shared" si="14"/>
        <v>16</v>
      </c>
      <c r="K48" s="36" t="s">
        <v>747</v>
      </c>
      <c r="L48" s="84"/>
      <c r="M48" s="90"/>
      <c r="N48" s="36">
        <v>1</v>
      </c>
      <c r="O48" s="36">
        <v>4</v>
      </c>
      <c r="P48" s="36">
        <f t="shared" si="13"/>
        <v>4</v>
      </c>
      <c r="Q48" s="36" t="str">
        <f>VLOOKUP(P48,'[1]TABLA DATOS'!$A$1:$B$65,2,FALSE)</f>
        <v>BAJO</v>
      </c>
      <c r="R48" s="30" t="s">
        <v>795</v>
      </c>
      <c r="X48">
        <f t="shared" si="15"/>
        <v>100</v>
      </c>
      <c r="Y48">
        <f t="shared" si="16"/>
        <v>1600</v>
      </c>
      <c r="Z48">
        <f t="shared" si="11"/>
        <v>0</v>
      </c>
      <c r="AE48" s="77"/>
      <c r="AF48" s="77"/>
    </row>
    <row r="49" spans="1:32" ht="39.75" customHeight="1" x14ac:dyDescent="0.3">
      <c r="A49" s="92"/>
      <c r="B49" s="94"/>
      <c r="C49" s="94"/>
      <c r="D49" s="94"/>
      <c r="E49" s="29" t="s">
        <v>847</v>
      </c>
      <c r="F49" s="29" t="s">
        <v>955</v>
      </c>
      <c r="G49" s="29" t="s">
        <v>848</v>
      </c>
      <c r="H49" s="36">
        <v>4</v>
      </c>
      <c r="I49" s="36">
        <v>8</v>
      </c>
      <c r="J49" s="36">
        <f t="shared" si="14"/>
        <v>32</v>
      </c>
      <c r="K49" s="36" t="s">
        <v>747</v>
      </c>
      <c r="L49" s="84"/>
      <c r="M49" s="90"/>
      <c r="N49" s="36">
        <v>1</v>
      </c>
      <c r="O49" s="36">
        <v>4</v>
      </c>
      <c r="P49" s="36">
        <f t="shared" si="13"/>
        <v>4</v>
      </c>
      <c r="Q49" s="36" t="str">
        <f>VLOOKUP(P49,'[1]TABLA DATOS'!$A$1:$B$65,2,FALSE)</f>
        <v>BAJO</v>
      </c>
      <c r="R49" s="30" t="s">
        <v>792</v>
      </c>
      <c r="X49">
        <f t="shared" si="15"/>
        <v>100</v>
      </c>
      <c r="Y49">
        <f t="shared" si="16"/>
        <v>3200</v>
      </c>
      <c r="Z49">
        <f t="shared" si="11"/>
        <v>0</v>
      </c>
      <c r="AE49" s="77"/>
      <c r="AF49" s="77"/>
    </row>
    <row r="50" spans="1:32" ht="39.75" customHeight="1" x14ac:dyDescent="0.3">
      <c r="A50" s="92"/>
      <c r="B50" s="89"/>
      <c r="C50" s="89"/>
      <c r="D50" s="89"/>
      <c r="E50" s="29" t="s">
        <v>1007</v>
      </c>
      <c r="F50" s="29" t="s">
        <v>842</v>
      </c>
      <c r="G50" s="29" t="s">
        <v>830</v>
      </c>
      <c r="H50" s="36">
        <v>4</v>
      </c>
      <c r="I50" s="36">
        <v>4</v>
      </c>
      <c r="J50" s="36">
        <f t="shared" si="14"/>
        <v>16</v>
      </c>
      <c r="K50" s="36" t="s">
        <v>747</v>
      </c>
      <c r="L50" s="85"/>
      <c r="M50" s="87"/>
      <c r="N50" s="36">
        <v>2</v>
      </c>
      <c r="O50" s="36">
        <v>4</v>
      </c>
      <c r="P50" s="36">
        <f t="shared" si="13"/>
        <v>8</v>
      </c>
      <c r="Q50" s="36" t="str">
        <f>VLOOKUP(P50,'[1]TABLA DATOS'!$A$1:$B$65,2,FALSE)</f>
        <v>MEDIO</v>
      </c>
      <c r="R50" s="30" t="s">
        <v>795</v>
      </c>
      <c r="X50">
        <f t="shared" si="15"/>
        <v>200</v>
      </c>
      <c r="Y50">
        <f t="shared" si="16"/>
        <v>3200</v>
      </c>
      <c r="Z50">
        <f t="shared" si="11"/>
        <v>0</v>
      </c>
      <c r="AE50" s="77"/>
      <c r="AF50" s="77"/>
    </row>
    <row r="51" spans="1:32" ht="39.75" customHeight="1" x14ac:dyDescent="0.3">
      <c r="A51" s="92"/>
      <c r="B51" s="88" t="s">
        <v>899</v>
      </c>
      <c r="C51" s="88" t="s">
        <v>31</v>
      </c>
      <c r="D51" s="88" t="s">
        <v>72</v>
      </c>
      <c r="E51" s="29" t="s">
        <v>171</v>
      </c>
      <c r="F51" s="29" t="s">
        <v>956</v>
      </c>
      <c r="G51" s="29" t="s">
        <v>825</v>
      </c>
      <c r="H51" s="36">
        <v>4</v>
      </c>
      <c r="I51" s="36">
        <v>4</v>
      </c>
      <c r="J51" s="36">
        <f>H51*I51</f>
        <v>16</v>
      </c>
      <c r="K51" s="36" t="s">
        <v>747</v>
      </c>
      <c r="L51" s="83" t="s">
        <v>914</v>
      </c>
      <c r="M51" s="86" t="s">
        <v>839</v>
      </c>
      <c r="N51" s="36">
        <v>2</v>
      </c>
      <c r="O51" s="36">
        <v>2</v>
      </c>
      <c r="P51" s="36">
        <f>N51*O51</f>
        <v>4</v>
      </c>
      <c r="Q51" s="36" t="str">
        <f>VLOOKUP(P51,'[1]TABLA DATOS'!$A$1:$B$65,2,FALSE)</f>
        <v>BAJO</v>
      </c>
      <c r="R51" s="30" t="s">
        <v>795</v>
      </c>
      <c r="X51">
        <f>N57*100</f>
        <v>200</v>
      </c>
      <c r="Y51">
        <f>H57*I57*X51</f>
        <v>3200</v>
      </c>
      <c r="Z51">
        <f t="shared" si="11"/>
        <v>0</v>
      </c>
      <c r="AE51" s="77" t="s">
        <v>930</v>
      </c>
      <c r="AF51" s="77" t="s">
        <v>937</v>
      </c>
    </row>
    <row r="52" spans="1:32" ht="39.75" customHeight="1" x14ac:dyDescent="0.3">
      <c r="A52" s="92"/>
      <c r="B52" s="94"/>
      <c r="C52" s="94"/>
      <c r="D52" s="94"/>
      <c r="E52" s="29" t="s">
        <v>840</v>
      </c>
      <c r="F52" s="29" t="s">
        <v>985</v>
      </c>
      <c r="G52" s="29" t="s">
        <v>841</v>
      </c>
      <c r="H52" s="36">
        <v>4</v>
      </c>
      <c r="I52" s="36">
        <v>8</v>
      </c>
      <c r="J52" s="36">
        <f>H52*I52</f>
        <v>32</v>
      </c>
      <c r="K52" s="36" t="s">
        <v>747</v>
      </c>
      <c r="L52" s="84"/>
      <c r="M52" s="90"/>
      <c r="N52" s="36">
        <v>2</v>
      </c>
      <c r="O52" s="36">
        <v>2</v>
      </c>
      <c r="P52" s="36">
        <f>N52*O52</f>
        <v>4</v>
      </c>
      <c r="Q52" s="36" t="str">
        <f>VLOOKUP(P52,'[1]TABLA DATOS'!$A$1:$B$65,2,FALSE)</f>
        <v>BAJO</v>
      </c>
      <c r="R52" s="30" t="s">
        <v>792</v>
      </c>
      <c r="X52">
        <f>N58*100</f>
        <v>200</v>
      </c>
      <c r="Y52">
        <f>H58*I58*X52</f>
        <v>6400</v>
      </c>
      <c r="Z52">
        <f t="shared" si="11"/>
        <v>0</v>
      </c>
      <c r="AE52" s="77"/>
      <c r="AF52" s="77"/>
    </row>
    <row r="53" spans="1:32" ht="39.75" customHeight="1" x14ac:dyDescent="0.3">
      <c r="A53" s="92"/>
      <c r="B53" s="89"/>
      <c r="C53" s="89"/>
      <c r="D53" s="89"/>
      <c r="E53" s="29" t="s">
        <v>999</v>
      </c>
      <c r="F53" s="29" t="s">
        <v>842</v>
      </c>
      <c r="G53" s="29" t="s">
        <v>830</v>
      </c>
      <c r="H53" s="36">
        <v>4</v>
      </c>
      <c r="I53" s="36">
        <v>4</v>
      </c>
      <c r="J53" s="36">
        <f>H53*I53</f>
        <v>16</v>
      </c>
      <c r="K53" s="36" t="s">
        <v>747</v>
      </c>
      <c r="L53" s="85"/>
      <c r="M53" s="87"/>
      <c r="N53" s="36">
        <v>2</v>
      </c>
      <c r="O53" s="36">
        <v>4</v>
      </c>
      <c r="P53" s="36">
        <f t="shared" ref="P53" si="18">N53*O53</f>
        <v>8</v>
      </c>
      <c r="Q53" s="36" t="str">
        <f>VLOOKUP(P53,'[1]TABLA DATOS'!$A$1:$B$65,2,FALSE)</f>
        <v>MEDIO</v>
      </c>
      <c r="R53" s="30" t="s">
        <v>795</v>
      </c>
      <c r="X53">
        <f>N59*100</f>
        <v>200</v>
      </c>
      <c r="Y53">
        <f>H59*I59*X53</f>
        <v>3200</v>
      </c>
      <c r="Z53">
        <f t="shared" si="11"/>
        <v>0</v>
      </c>
      <c r="AE53" s="77"/>
      <c r="AF53" s="77"/>
    </row>
    <row r="54" spans="1:32" ht="39.75" customHeight="1" x14ac:dyDescent="0.3">
      <c r="A54" s="92"/>
      <c r="B54" s="29" t="s">
        <v>902</v>
      </c>
      <c r="C54" s="29" t="s">
        <v>31</v>
      </c>
      <c r="D54" s="29" t="s">
        <v>72</v>
      </c>
      <c r="E54" s="29" t="s">
        <v>953</v>
      </c>
      <c r="F54" s="29" t="s">
        <v>952</v>
      </c>
      <c r="G54" s="29" t="s">
        <v>950</v>
      </c>
      <c r="H54" s="36">
        <v>4</v>
      </c>
      <c r="I54" s="36">
        <v>8</v>
      </c>
      <c r="J54" s="36">
        <f t="shared" ref="J54" si="19">H54*I54</f>
        <v>32</v>
      </c>
      <c r="K54" s="36" t="s">
        <v>747</v>
      </c>
      <c r="L54" s="64" t="s">
        <v>903</v>
      </c>
      <c r="M54" s="65" t="s">
        <v>849</v>
      </c>
      <c r="N54" s="36">
        <v>1</v>
      </c>
      <c r="O54" s="36">
        <v>4</v>
      </c>
      <c r="P54" s="36">
        <f t="shared" ref="P54" si="20">N54*O54</f>
        <v>4</v>
      </c>
      <c r="Q54" s="36" t="str">
        <f>VLOOKUP(P54,'[1]TABLA DATOS'!$A$1:$B$65,2,FALSE)</f>
        <v>BAJO</v>
      </c>
      <c r="R54" s="30" t="s">
        <v>792</v>
      </c>
      <c r="AE54" s="36" t="s">
        <v>931</v>
      </c>
      <c r="AF54" s="36"/>
    </row>
    <row r="55" spans="1:32" ht="39.75" customHeight="1" x14ac:dyDescent="0.3">
      <c r="A55" s="92"/>
      <c r="B55" s="88" t="s">
        <v>900</v>
      </c>
      <c r="C55" s="88" t="s">
        <v>31</v>
      </c>
      <c r="D55" s="88" t="s">
        <v>72</v>
      </c>
      <c r="E55" s="29" t="s">
        <v>796</v>
      </c>
      <c r="F55" s="29" t="s">
        <v>951</v>
      </c>
      <c r="G55" s="29" t="s">
        <v>944</v>
      </c>
      <c r="H55" s="36">
        <v>4</v>
      </c>
      <c r="I55" s="36">
        <v>8</v>
      </c>
      <c r="J55" s="36">
        <f t="shared" si="14"/>
        <v>32</v>
      </c>
      <c r="K55" s="36" t="s">
        <v>747</v>
      </c>
      <c r="L55" s="64" t="s">
        <v>912</v>
      </c>
      <c r="M55" s="65" t="s">
        <v>810</v>
      </c>
      <c r="N55" s="36">
        <v>1</v>
      </c>
      <c r="O55" s="36">
        <v>4</v>
      </c>
      <c r="P55" s="36">
        <f t="shared" si="13"/>
        <v>4</v>
      </c>
      <c r="Q55" s="36" t="str">
        <f>VLOOKUP(P55,'[1]TABLA DATOS'!$A$1:$B$65,2,FALSE)</f>
        <v>BAJO</v>
      </c>
      <c r="R55" s="30" t="s">
        <v>792</v>
      </c>
      <c r="X55">
        <f t="shared" si="15"/>
        <v>100</v>
      </c>
      <c r="Y55">
        <f t="shared" si="16"/>
        <v>3200</v>
      </c>
      <c r="Z55">
        <f t="shared" ref="Z55:Z75" si="21">IF(Y55&lt;$AB$2,$AA$1,IF(Y55&gt;$AC$2,$AA$3,$L$2))</f>
        <v>0</v>
      </c>
      <c r="AE55" s="36" t="s">
        <v>931</v>
      </c>
      <c r="AF55" s="70"/>
    </row>
    <row r="56" spans="1:32" ht="39.75" customHeight="1" x14ac:dyDescent="0.3">
      <c r="A56" s="92"/>
      <c r="B56" s="89"/>
      <c r="C56" s="89"/>
      <c r="D56" s="89"/>
      <c r="E56" s="30" t="s">
        <v>1000</v>
      </c>
      <c r="F56" s="29" t="s">
        <v>213</v>
      </c>
      <c r="G56" s="29" t="s">
        <v>825</v>
      </c>
      <c r="H56" s="36">
        <v>4</v>
      </c>
      <c r="I56" s="36">
        <v>4</v>
      </c>
      <c r="J56" s="36">
        <f t="shared" si="14"/>
        <v>16</v>
      </c>
      <c r="K56" s="36" t="s">
        <v>747</v>
      </c>
      <c r="L56" s="64" t="s">
        <v>913</v>
      </c>
      <c r="M56" s="65" t="s">
        <v>850</v>
      </c>
      <c r="N56" s="36">
        <v>2</v>
      </c>
      <c r="O56" s="36">
        <v>2</v>
      </c>
      <c r="P56" s="36">
        <f t="shared" si="13"/>
        <v>4</v>
      </c>
      <c r="Q56" s="36" t="str">
        <f>VLOOKUP(P56,'[1]TABLA DATOS'!$A$1:$B$65,2,FALSE)</f>
        <v>BAJO</v>
      </c>
      <c r="R56" s="30" t="s">
        <v>795</v>
      </c>
      <c r="X56">
        <f t="shared" si="15"/>
        <v>200</v>
      </c>
      <c r="Y56">
        <f t="shared" si="16"/>
        <v>3200</v>
      </c>
      <c r="Z56">
        <f t="shared" si="21"/>
        <v>0</v>
      </c>
      <c r="AE56" s="36" t="s">
        <v>931</v>
      </c>
      <c r="AF56" s="36"/>
    </row>
    <row r="57" spans="1:32" ht="39.75" customHeight="1" x14ac:dyDescent="0.3">
      <c r="A57" s="92"/>
      <c r="B57" s="88" t="s">
        <v>898</v>
      </c>
      <c r="C57" s="88" t="s">
        <v>31</v>
      </c>
      <c r="D57" s="88" t="s">
        <v>72</v>
      </c>
      <c r="E57" s="5" t="s">
        <v>1008</v>
      </c>
      <c r="F57" s="29" t="s">
        <v>171</v>
      </c>
      <c r="G57" s="29" t="s">
        <v>825</v>
      </c>
      <c r="H57" s="36">
        <v>4</v>
      </c>
      <c r="I57" s="36">
        <v>4</v>
      </c>
      <c r="J57" s="36">
        <f t="shared" ref="J57:J62" si="22">H57*I57</f>
        <v>16</v>
      </c>
      <c r="K57" s="36" t="s">
        <v>747</v>
      </c>
      <c r="L57" s="83" t="s">
        <v>838</v>
      </c>
      <c r="M57" s="86" t="s">
        <v>839</v>
      </c>
      <c r="N57" s="36">
        <v>2</v>
      </c>
      <c r="O57" s="36">
        <v>2</v>
      </c>
      <c r="P57" s="36">
        <f t="shared" ref="P57:P62" si="23">N57*O57</f>
        <v>4</v>
      </c>
      <c r="Q57" s="36" t="str">
        <f>VLOOKUP(P57,'[1]TABLA DATOS'!$A$1:$B$65,2,FALSE)</f>
        <v>BAJO</v>
      </c>
      <c r="R57" s="30" t="s">
        <v>795</v>
      </c>
      <c r="X57" t="e">
        <f>#REF!*100</f>
        <v>#REF!</v>
      </c>
      <c r="Y57" t="e">
        <f>#REF!*#REF!*X57</f>
        <v>#REF!</v>
      </c>
      <c r="Z57" t="e">
        <f t="shared" si="21"/>
        <v>#REF!</v>
      </c>
      <c r="AE57" s="77" t="s">
        <v>930</v>
      </c>
      <c r="AF57" s="77" t="s">
        <v>937</v>
      </c>
    </row>
    <row r="58" spans="1:32" ht="39.75" customHeight="1" x14ac:dyDescent="0.3">
      <c r="A58" s="92"/>
      <c r="B58" s="94"/>
      <c r="C58" s="94"/>
      <c r="D58" s="94"/>
      <c r="E58" s="29" t="s">
        <v>986</v>
      </c>
      <c r="F58" s="29" t="s">
        <v>985</v>
      </c>
      <c r="G58" s="29" t="s">
        <v>987</v>
      </c>
      <c r="H58" s="36">
        <v>4</v>
      </c>
      <c r="I58" s="36">
        <v>8</v>
      </c>
      <c r="J58" s="36">
        <f t="shared" si="22"/>
        <v>32</v>
      </c>
      <c r="K58" s="36" t="s">
        <v>747</v>
      </c>
      <c r="L58" s="84"/>
      <c r="M58" s="90"/>
      <c r="N58" s="36">
        <v>2</v>
      </c>
      <c r="O58" s="36">
        <v>2</v>
      </c>
      <c r="P58" s="36">
        <f t="shared" si="23"/>
        <v>4</v>
      </c>
      <c r="Q58" s="36" t="str">
        <f>VLOOKUP(P58,'[1]TABLA DATOS'!$A$1:$B$65,2,FALSE)</f>
        <v>BAJO</v>
      </c>
      <c r="R58" s="30" t="s">
        <v>792</v>
      </c>
      <c r="X58">
        <f>N51*100</f>
        <v>200</v>
      </c>
      <c r="Y58">
        <f>H51*I51*X58</f>
        <v>3200</v>
      </c>
      <c r="Z58">
        <f t="shared" si="21"/>
        <v>0</v>
      </c>
      <c r="AE58" s="77"/>
      <c r="AF58" s="77"/>
    </row>
    <row r="59" spans="1:32" ht="39.75" customHeight="1" x14ac:dyDescent="0.3">
      <c r="A59" s="92"/>
      <c r="B59" s="89"/>
      <c r="C59" s="89"/>
      <c r="D59" s="89"/>
      <c r="E59" s="29" t="s">
        <v>1007</v>
      </c>
      <c r="F59" s="29" t="s">
        <v>842</v>
      </c>
      <c r="G59" s="29" t="s">
        <v>830</v>
      </c>
      <c r="H59" s="36">
        <v>4</v>
      </c>
      <c r="I59" s="36">
        <v>4</v>
      </c>
      <c r="J59" s="36">
        <f t="shared" si="22"/>
        <v>16</v>
      </c>
      <c r="K59" s="36" t="s">
        <v>747</v>
      </c>
      <c r="L59" s="85"/>
      <c r="M59" s="87"/>
      <c r="N59" s="36">
        <v>2</v>
      </c>
      <c r="O59" s="36">
        <v>4</v>
      </c>
      <c r="P59" s="36">
        <f t="shared" si="23"/>
        <v>8</v>
      </c>
      <c r="Q59" s="36" t="str">
        <f>VLOOKUP(P59,'[1]TABLA DATOS'!$A$1:$B$65,2,FALSE)</f>
        <v>MEDIO</v>
      </c>
      <c r="R59" s="30" t="s">
        <v>795</v>
      </c>
      <c r="X59">
        <f>N52*100</f>
        <v>200</v>
      </c>
      <c r="Y59">
        <f>H52*I52*X59</f>
        <v>6400</v>
      </c>
      <c r="Z59">
        <f t="shared" si="21"/>
        <v>0</v>
      </c>
      <c r="AE59" s="77"/>
      <c r="AF59" s="77"/>
    </row>
    <row r="60" spans="1:32" ht="39.75" customHeight="1" x14ac:dyDescent="0.3">
      <c r="A60" s="92"/>
      <c r="B60" s="88" t="s">
        <v>853</v>
      </c>
      <c r="C60" s="88" t="s">
        <v>31</v>
      </c>
      <c r="D60" s="88" t="s">
        <v>72</v>
      </c>
      <c r="E60" s="5" t="s">
        <v>981</v>
      </c>
      <c r="F60" s="29" t="s">
        <v>832</v>
      </c>
      <c r="G60" s="29" t="s">
        <v>833</v>
      </c>
      <c r="H60" s="36">
        <v>4</v>
      </c>
      <c r="I60" s="36">
        <v>4</v>
      </c>
      <c r="J60" s="36">
        <f t="shared" si="22"/>
        <v>16</v>
      </c>
      <c r="K60" s="36" t="s">
        <v>747</v>
      </c>
      <c r="L60" s="98" t="s">
        <v>834</v>
      </c>
      <c r="M60" s="86" t="s">
        <v>835</v>
      </c>
      <c r="N60" s="36">
        <v>2</v>
      </c>
      <c r="O60" s="36">
        <v>2</v>
      </c>
      <c r="P60" s="36">
        <f t="shared" si="23"/>
        <v>4</v>
      </c>
      <c r="Q60" s="36" t="str">
        <f>VLOOKUP(P60,'[1]TABLA DATOS'!$A$1:$B$65,2,FALSE)</f>
        <v>BAJO</v>
      </c>
      <c r="R60" s="30" t="s">
        <v>795</v>
      </c>
      <c r="X60">
        <f>N53*100</f>
        <v>200</v>
      </c>
      <c r="Y60">
        <f>H53*I53*X60</f>
        <v>3200</v>
      </c>
      <c r="Z60">
        <f t="shared" si="21"/>
        <v>0</v>
      </c>
      <c r="AE60" s="77" t="s">
        <v>931</v>
      </c>
      <c r="AF60" s="77"/>
    </row>
    <row r="61" spans="1:32" ht="39.75" customHeight="1" x14ac:dyDescent="0.3">
      <c r="A61" s="92"/>
      <c r="B61" s="94"/>
      <c r="C61" s="94"/>
      <c r="D61" s="94"/>
      <c r="E61" s="29" t="s">
        <v>988</v>
      </c>
      <c r="F61" s="29" t="s">
        <v>167</v>
      </c>
      <c r="G61" s="29" t="s">
        <v>794</v>
      </c>
      <c r="H61" s="36">
        <v>4</v>
      </c>
      <c r="I61" s="36">
        <v>4</v>
      </c>
      <c r="J61" s="36">
        <f t="shared" si="22"/>
        <v>16</v>
      </c>
      <c r="K61" s="36" t="s">
        <v>747</v>
      </c>
      <c r="L61" s="98"/>
      <c r="M61" s="90"/>
      <c r="N61" s="36">
        <v>1</v>
      </c>
      <c r="O61" s="36">
        <v>4</v>
      </c>
      <c r="P61" s="36">
        <f t="shared" si="23"/>
        <v>4</v>
      </c>
      <c r="Q61" s="36" t="str">
        <f>VLOOKUP(P61,'[1]TABLA DATOS'!$A$1:$B$65,2,FALSE)</f>
        <v>BAJO</v>
      </c>
      <c r="R61" s="30" t="s">
        <v>795</v>
      </c>
      <c r="X61">
        <f>N60*100</f>
        <v>200</v>
      </c>
      <c r="Y61">
        <f>H60*I60*X61</f>
        <v>3200</v>
      </c>
      <c r="Z61">
        <f t="shared" si="21"/>
        <v>0</v>
      </c>
      <c r="AE61" s="77"/>
      <c r="AF61" s="77"/>
    </row>
    <row r="62" spans="1:32" ht="39.75" customHeight="1" x14ac:dyDescent="0.3">
      <c r="A62" s="93"/>
      <c r="B62" s="89"/>
      <c r="C62" s="89"/>
      <c r="D62" s="89"/>
      <c r="E62" s="29" t="s">
        <v>969</v>
      </c>
      <c r="F62" s="29" t="s">
        <v>836</v>
      </c>
      <c r="G62" s="39" t="s">
        <v>806</v>
      </c>
      <c r="H62" s="36">
        <v>4</v>
      </c>
      <c r="I62" s="36">
        <v>8</v>
      </c>
      <c r="J62" s="36">
        <f t="shared" si="22"/>
        <v>32</v>
      </c>
      <c r="K62" s="36" t="s">
        <v>747</v>
      </c>
      <c r="L62" s="98"/>
      <c r="M62" s="87"/>
      <c r="N62" s="36">
        <v>1</v>
      </c>
      <c r="O62" s="36">
        <v>4</v>
      </c>
      <c r="P62" s="36">
        <f t="shared" si="23"/>
        <v>4</v>
      </c>
      <c r="Q62" s="36" t="str">
        <f>VLOOKUP(P62,'[1]TABLA DATOS'!$A$1:$B$65,2,FALSE)</f>
        <v>BAJO</v>
      </c>
      <c r="R62" s="30" t="s">
        <v>795</v>
      </c>
      <c r="X62">
        <f>N61*100</f>
        <v>100</v>
      </c>
      <c r="Y62">
        <f>H61*I61*X62</f>
        <v>1600</v>
      </c>
      <c r="Z62">
        <f t="shared" si="21"/>
        <v>0</v>
      </c>
      <c r="AE62" s="77"/>
      <c r="AF62" s="77"/>
    </row>
    <row r="63" spans="1:32" ht="39.75" customHeight="1" x14ac:dyDescent="0.3">
      <c r="A63" s="95" t="s">
        <v>904</v>
      </c>
      <c r="B63" s="88" t="s">
        <v>812</v>
      </c>
      <c r="C63" s="88" t="s">
        <v>31</v>
      </c>
      <c r="D63" s="88" t="s">
        <v>72</v>
      </c>
      <c r="E63" s="29" t="s">
        <v>796</v>
      </c>
      <c r="F63" s="29" t="s">
        <v>951</v>
      </c>
      <c r="G63" s="29" t="s">
        <v>944</v>
      </c>
      <c r="H63" s="36">
        <v>4</v>
      </c>
      <c r="I63" s="36">
        <v>8</v>
      </c>
      <c r="J63" s="36">
        <f t="shared" ref="J63:J85" si="24">H63*I63</f>
        <v>32</v>
      </c>
      <c r="K63" s="36" t="s">
        <v>747</v>
      </c>
      <c r="L63" s="83" t="s">
        <v>912</v>
      </c>
      <c r="M63" s="86" t="s">
        <v>862</v>
      </c>
      <c r="N63" s="36">
        <v>1</v>
      </c>
      <c r="O63" s="36">
        <v>4</v>
      </c>
      <c r="P63" s="36">
        <f t="shared" ref="P63:P85" si="25">N63*O63</f>
        <v>4</v>
      </c>
      <c r="Q63" s="36" t="str">
        <f>VLOOKUP(P63,'[1]TABLA DATOS'!$A$1:$B$65,2,FALSE)</f>
        <v>BAJO</v>
      </c>
      <c r="R63" s="30" t="s">
        <v>792</v>
      </c>
      <c r="S63" s="2" t="s">
        <v>496</v>
      </c>
      <c r="X63">
        <f>N62*100</f>
        <v>100</v>
      </c>
      <c r="Y63">
        <f>H62*I62*X63</f>
        <v>3200</v>
      </c>
      <c r="Z63">
        <f t="shared" si="21"/>
        <v>0</v>
      </c>
      <c r="AA63" t="b">
        <f>Z63=Q62</f>
        <v>0</v>
      </c>
      <c r="AE63" s="77" t="s">
        <v>931</v>
      </c>
      <c r="AF63" s="77"/>
    </row>
    <row r="64" spans="1:32" ht="39.75" customHeight="1" x14ac:dyDescent="0.3">
      <c r="A64" s="96"/>
      <c r="B64" s="89"/>
      <c r="C64" s="89"/>
      <c r="D64" s="89"/>
      <c r="E64" s="29" t="s">
        <v>804</v>
      </c>
      <c r="F64" s="36" t="s">
        <v>974</v>
      </c>
      <c r="G64" s="36" t="s">
        <v>960</v>
      </c>
      <c r="H64" s="36">
        <v>4</v>
      </c>
      <c r="I64" s="36">
        <v>8</v>
      </c>
      <c r="J64" s="36">
        <f t="shared" si="24"/>
        <v>32</v>
      </c>
      <c r="K64" s="36" t="s">
        <v>747</v>
      </c>
      <c r="L64" s="85"/>
      <c r="M64" s="87"/>
      <c r="N64" s="36">
        <v>1</v>
      </c>
      <c r="O64" s="36">
        <v>4</v>
      </c>
      <c r="P64" s="36">
        <f t="shared" si="25"/>
        <v>4</v>
      </c>
      <c r="Q64" s="36" t="str">
        <f>VLOOKUP(P64,'[1]TABLA DATOS'!$A$1:$B$65,2,FALSE)</f>
        <v>BAJO</v>
      </c>
      <c r="R64" s="30" t="s">
        <v>792</v>
      </c>
      <c r="X64" t="e">
        <f>#REF!*100</f>
        <v>#REF!</v>
      </c>
      <c r="Y64" t="e">
        <f>#REF!*#REF!*X64</f>
        <v>#REF!</v>
      </c>
      <c r="Z64" t="e">
        <f t="shared" si="21"/>
        <v>#REF!</v>
      </c>
      <c r="AE64" s="77"/>
      <c r="AF64" s="77"/>
    </row>
    <row r="65" spans="1:32" ht="39.75" customHeight="1" x14ac:dyDescent="0.3">
      <c r="A65" s="96"/>
      <c r="B65" s="88" t="s">
        <v>813</v>
      </c>
      <c r="C65" s="88" t="s">
        <v>31</v>
      </c>
      <c r="D65" s="88" t="s">
        <v>72</v>
      </c>
      <c r="E65" s="29" t="s">
        <v>976</v>
      </c>
      <c r="F65" s="29" t="s">
        <v>166</v>
      </c>
      <c r="G65" s="29" t="s">
        <v>814</v>
      </c>
      <c r="H65" s="36">
        <v>4</v>
      </c>
      <c r="I65" s="36">
        <v>8</v>
      </c>
      <c r="J65" s="36">
        <f t="shared" si="24"/>
        <v>32</v>
      </c>
      <c r="K65" s="36" t="s">
        <v>747</v>
      </c>
      <c r="L65" s="83" t="s">
        <v>911</v>
      </c>
      <c r="M65" s="86" t="s">
        <v>852</v>
      </c>
      <c r="N65" s="36">
        <v>1</v>
      </c>
      <c r="O65" s="36">
        <v>4</v>
      </c>
      <c r="P65" s="36">
        <f t="shared" si="25"/>
        <v>4</v>
      </c>
      <c r="Q65" s="36" t="str">
        <f>VLOOKUP(P65,'[1]TABLA DATOS'!$A$1:$B$65,2,FALSE)</f>
        <v>BAJO</v>
      </c>
      <c r="R65" s="30" t="s">
        <v>795</v>
      </c>
      <c r="X65" t="e">
        <f>#REF!*100</f>
        <v>#REF!</v>
      </c>
      <c r="Y65" t="e">
        <f>#REF!*#REF!*X65</f>
        <v>#REF!</v>
      </c>
      <c r="Z65" t="e">
        <f t="shared" si="21"/>
        <v>#REF!</v>
      </c>
      <c r="AE65" s="77" t="s">
        <v>931</v>
      </c>
      <c r="AF65" s="77"/>
    </row>
    <row r="66" spans="1:32" ht="39.75" customHeight="1" x14ac:dyDescent="0.3">
      <c r="A66" s="96"/>
      <c r="B66" s="89"/>
      <c r="C66" s="89"/>
      <c r="D66" s="89"/>
      <c r="E66" s="29" t="s">
        <v>977</v>
      </c>
      <c r="F66" s="29" t="s">
        <v>817</v>
      </c>
      <c r="G66" s="39" t="s">
        <v>806</v>
      </c>
      <c r="H66" s="36">
        <v>4</v>
      </c>
      <c r="I66" s="36">
        <v>8</v>
      </c>
      <c r="J66" s="36">
        <f t="shared" si="24"/>
        <v>32</v>
      </c>
      <c r="K66" s="36" t="s">
        <v>747</v>
      </c>
      <c r="L66" s="85"/>
      <c r="M66" s="87"/>
      <c r="N66" s="36">
        <v>1</v>
      </c>
      <c r="O66" s="36">
        <v>4</v>
      </c>
      <c r="P66" s="36">
        <f t="shared" si="25"/>
        <v>4</v>
      </c>
      <c r="Q66" s="36" t="str">
        <f>VLOOKUP(P66,'[1]TABLA DATOS'!$A$1:$B$65,2,FALSE)</f>
        <v>BAJO</v>
      </c>
      <c r="R66" s="30" t="s">
        <v>795</v>
      </c>
      <c r="X66" t="e">
        <f>#REF!*100</f>
        <v>#REF!</v>
      </c>
      <c r="Y66" t="e">
        <f>#REF!*#REF!*X66</f>
        <v>#REF!</v>
      </c>
      <c r="Z66" t="e">
        <f t="shared" si="21"/>
        <v>#REF!</v>
      </c>
      <c r="AE66" s="77"/>
      <c r="AF66" s="77"/>
    </row>
    <row r="67" spans="1:32" ht="39.75" customHeight="1" x14ac:dyDescent="0.3">
      <c r="A67" s="96"/>
      <c r="B67" s="29" t="s">
        <v>818</v>
      </c>
      <c r="C67" s="29" t="s">
        <v>31</v>
      </c>
      <c r="D67" s="29" t="s">
        <v>72</v>
      </c>
      <c r="E67" s="29" t="s">
        <v>819</v>
      </c>
      <c r="F67" s="29" t="s">
        <v>951</v>
      </c>
      <c r="G67" s="29" t="s">
        <v>961</v>
      </c>
      <c r="H67" s="36">
        <v>4</v>
      </c>
      <c r="I67" s="36">
        <v>8</v>
      </c>
      <c r="J67" s="36">
        <f t="shared" si="24"/>
        <v>32</v>
      </c>
      <c r="K67" s="36" t="s">
        <v>747</v>
      </c>
      <c r="L67" s="64" t="s">
        <v>854</v>
      </c>
      <c r="M67" s="65" t="s">
        <v>855</v>
      </c>
      <c r="N67" s="36">
        <v>1</v>
      </c>
      <c r="O67" s="36">
        <v>4</v>
      </c>
      <c r="P67" s="36">
        <f t="shared" si="25"/>
        <v>4</v>
      </c>
      <c r="Q67" s="36" t="str">
        <f>VLOOKUP(P67,'[1]TABLA DATOS'!$A$1:$B$65,2,FALSE)</f>
        <v>BAJO</v>
      </c>
      <c r="R67" s="30" t="s">
        <v>795</v>
      </c>
      <c r="X67">
        <f t="shared" si="15"/>
        <v>100</v>
      </c>
      <c r="Y67">
        <f t="shared" si="16"/>
        <v>3200</v>
      </c>
      <c r="Z67">
        <f t="shared" si="21"/>
        <v>0</v>
      </c>
      <c r="AE67" s="70" t="s">
        <v>931</v>
      </c>
      <c r="AF67" s="70"/>
    </row>
    <row r="68" spans="1:32" ht="39.75" customHeight="1" x14ac:dyDescent="0.3">
      <c r="A68" s="96"/>
      <c r="B68" s="88" t="s">
        <v>820</v>
      </c>
      <c r="C68" s="88" t="s">
        <v>31</v>
      </c>
      <c r="D68" s="88" t="s">
        <v>72</v>
      </c>
      <c r="E68" s="29" t="s">
        <v>976</v>
      </c>
      <c r="F68" s="29" t="s">
        <v>166</v>
      </c>
      <c r="G68" s="29" t="s">
        <v>814</v>
      </c>
      <c r="H68" s="36">
        <v>4</v>
      </c>
      <c r="I68" s="36">
        <v>8</v>
      </c>
      <c r="J68" s="36">
        <f t="shared" si="24"/>
        <v>32</v>
      </c>
      <c r="K68" s="36" t="s">
        <v>747</v>
      </c>
      <c r="L68" s="83" t="s">
        <v>911</v>
      </c>
      <c r="M68" s="86" t="s">
        <v>852</v>
      </c>
      <c r="N68" s="36">
        <v>1</v>
      </c>
      <c r="O68" s="36">
        <v>4</v>
      </c>
      <c r="P68" s="36">
        <f t="shared" si="25"/>
        <v>4</v>
      </c>
      <c r="Q68" s="36" t="str">
        <f>VLOOKUP(P68,'[1]TABLA DATOS'!$A$1:$B$65,2,FALSE)</f>
        <v>BAJO</v>
      </c>
      <c r="R68" s="30" t="s">
        <v>795</v>
      </c>
      <c r="X68">
        <f t="shared" si="15"/>
        <v>100</v>
      </c>
      <c r="Y68">
        <f t="shared" si="16"/>
        <v>3200</v>
      </c>
      <c r="Z68">
        <f t="shared" si="21"/>
        <v>0</v>
      </c>
      <c r="AE68" s="77" t="s">
        <v>931</v>
      </c>
      <c r="AF68" s="77"/>
    </row>
    <row r="69" spans="1:32" ht="39.75" customHeight="1" x14ac:dyDescent="0.3">
      <c r="A69" s="96"/>
      <c r="B69" s="89"/>
      <c r="C69" s="89"/>
      <c r="D69" s="89"/>
      <c r="E69" s="29" t="s">
        <v>977</v>
      </c>
      <c r="F69" s="29" t="s">
        <v>821</v>
      </c>
      <c r="G69" s="39" t="s">
        <v>806</v>
      </c>
      <c r="H69" s="36">
        <v>4</v>
      </c>
      <c r="I69" s="36">
        <v>8</v>
      </c>
      <c r="J69" s="36">
        <f t="shared" si="24"/>
        <v>32</v>
      </c>
      <c r="K69" s="36" t="s">
        <v>747</v>
      </c>
      <c r="L69" s="85"/>
      <c r="M69" s="87"/>
      <c r="N69" s="36">
        <v>1</v>
      </c>
      <c r="O69" s="36">
        <v>4</v>
      </c>
      <c r="P69" s="36">
        <f t="shared" si="25"/>
        <v>4</v>
      </c>
      <c r="Q69" s="36" t="str">
        <f>VLOOKUP(P69,'[1]TABLA DATOS'!$A$1:$B$65,2,FALSE)</f>
        <v>BAJO</v>
      </c>
      <c r="R69" s="30" t="s">
        <v>795</v>
      </c>
      <c r="X69">
        <f t="shared" si="15"/>
        <v>100</v>
      </c>
      <c r="Y69">
        <f t="shared" si="16"/>
        <v>3200</v>
      </c>
      <c r="Z69">
        <f t="shared" si="21"/>
        <v>0</v>
      </c>
      <c r="AE69" s="77"/>
      <c r="AF69" s="77"/>
    </row>
    <row r="70" spans="1:32" ht="39.75" customHeight="1" x14ac:dyDescent="0.3">
      <c r="A70" s="96"/>
      <c r="B70" s="88" t="s">
        <v>822</v>
      </c>
      <c r="C70" s="88" t="s">
        <v>31</v>
      </c>
      <c r="D70" s="88" t="s">
        <v>72</v>
      </c>
      <c r="E70" s="29" t="s">
        <v>819</v>
      </c>
      <c r="F70" s="29" t="s">
        <v>951</v>
      </c>
      <c r="G70" s="29" t="s">
        <v>863</v>
      </c>
      <c r="H70" s="36">
        <v>4</v>
      </c>
      <c r="I70" s="36">
        <v>8</v>
      </c>
      <c r="J70" s="36">
        <f t="shared" si="24"/>
        <v>32</v>
      </c>
      <c r="K70" s="36" t="s">
        <v>747</v>
      </c>
      <c r="L70" s="83" t="s">
        <v>905</v>
      </c>
      <c r="M70" s="86" t="s">
        <v>862</v>
      </c>
      <c r="N70" s="36">
        <v>1</v>
      </c>
      <c r="O70" s="36">
        <v>4</v>
      </c>
      <c r="P70" s="36">
        <f t="shared" si="25"/>
        <v>4</v>
      </c>
      <c r="Q70" s="36" t="str">
        <f>VLOOKUP(P70,'[1]TABLA DATOS'!$A$1:$B$65,2,FALSE)</f>
        <v>BAJO</v>
      </c>
      <c r="R70" s="30" t="s">
        <v>795</v>
      </c>
      <c r="S70" s="2">
        <v>0</v>
      </c>
      <c r="X70">
        <f t="shared" ref="X70:X71" si="26">N70*100</f>
        <v>100</v>
      </c>
      <c r="Y70">
        <f t="shared" ref="Y70:Y71" si="27">H70*I70*X70</f>
        <v>3200</v>
      </c>
      <c r="Z70">
        <f t="shared" si="21"/>
        <v>0</v>
      </c>
      <c r="AA70" t="b">
        <f t="shared" ref="AA70:AA71" si="28">Z70=Q70</f>
        <v>0</v>
      </c>
      <c r="AE70" s="77" t="s">
        <v>931</v>
      </c>
      <c r="AF70" s="77"/>
    </row>
    <row r="71" spans="1:32" ht="39.75" customHeight="1" x14ac:dyDescent="0.3">
      <c r="A71" s="97"/>
      <c r="B71" s="89"/>
      <c r="C71" s="89"/>
      <c r="D71" s="89"/>
      <c r="E71" s="29" t="s">
        <v>804</v>
      </c>
      <c r="F71" s="36" t="s">
        <v>974</v>
      </c>
      <c r="G71" s="36" t="s">
        <v>959</v>
      </c>
      <c r="H71" s="36">
        <v>4</v>
      </c>
      <c r="I71" s="36">
        <v>8</v>
      </c>
      <c r="J71" s="36">
        <f t="shared" si="24"/>
        <v>32</v>
      </c>
      <c r="K71" s="36" t="s">
        <v>747</v>
      </c>
      <c r="L71" s="85"/>
      <c r="M71" s="87"/>
      <c r="N71" s="36">
        <v>1</v>
      </c>
      <c r="O71" s="36">
        <v>4</v>
      </c>
      <c r="P71" s="36">
        <f t="shared" si="25"/>
        <v>4</v>
      </c>
      <c r="Q71" s="36" t="str">
        <f>VLOOKUP(P71,'[1]TABLA DATOS'!$A$1:$B$65,2,FALSE)</f>
        <v>BAJO</v>
      </c>
      <c r="R71" s="30" t="s">
        <v>792</v>
      </c>
      <c r="S71" s="2" t="s">
        <v>496</v>
      </c>
      <c r="X71">
        <f t="shared" si="26"/>
        <v>100</v>
      </c>
      <c r="Y71">
        <f t="shared" si="27"/>
        <v>3200</v>
      </c>
      <c r="Z71">
        <f t="shared" si="21"/>
        <v>0</v>
      </c>
      <c r="AA71" t="b">
        <f t="shared" si="28"/>
        <v>0</v>
      </c>
      <c r="AE71" s="77"/>
      <c r="AF71" s="77"/>
    </row>
    <row r="72" spans="1:32" ht="39.75" customHeight="1" x14ac:dyDescent="0.3">
      <c r="A72" s="95" t="s">
        <v>906</v>
      </c>
      <c r="B72" s="39" t="s">
        <v>856</v>
      </c>
      <c r="C72" s="29" t="s">
        <v>31</v>
      </c>
      <c r="D72" s="29" t="s">
        <v>76</v>
      </c>
      <c r="E72" s="30" t="s">
        <v>981</v>
      </c>
      <c r="F72" s="29" t="s">
        <v>857</v>
      </c>
      <c r="G72" s="29" t="s">
        <v>830</v>
      </c>
      <c r="H72" s="36">
        <v>4</v>
      </c>
      <c r="I72" s="36">
        <v>4</v>
      </c>
      <c r="J72" s="36">
        <f t="shared" si="24"/>
        <v>16</v>
      </c>
      <c r="K72" s="36" t="s">
        <v>747</v>
      </c>
      <c r="L72" s="66" t="s">
        <v>858</v>
      </c>
      <c r="M72" s="67" t="s">
        <v>859</v>
      </c>
      <c r="N72" s="36">
        <v>1</v>
      </c>
      <c r="O72" s="36">
        <v>4</v>
      </c>
      <c r="P72" s="36">
        <f t="shared" si="25"/>
        <v>4</v>
      </c>
      <c r="Q72" s="36" t="str">
        <f>VLOOKUP(P72,'[1]TABLA DATOS'!$A$1:$B$65,2,FALSE)</f>
        <v>BAJO</v>
      </c>
      <c r="R72" s="30" t="s">
        <v>795</v>
      </c>
      <c r="S72" s="2" t="s">
        <v>496</v>
      </c>
      <c r="X72">
        <f t="shared" ref="X72:X74" si="29">N72*100</f>
        <v>100</v>
      </c>
      <c r="Y72">
        <f t="shared" ref="Y72:Y74" si="30">H72*I72*X72</f>
        <v>1600</v>
      </c>
      <c r="Z72">
        <f t="shared" si="21"/>
        <v>0</v>
      </c>
      <c r="AA72" t="b">
        <f t="shared" ref="AA72:AA74" si="31">Z72=Q72</f>
        <v>0</v>
      </c>
      <c r="AE72" s="36" t="s">
        <v>931</v>
      </c>
      <c r="AF72" s="36"/>
    </row>
    <row r="73" spans="1:32" ht="39.75" customHeight="1" x14ac:dyDescent="0.3">
      <c r="A73" s="96"/>
      <c r="B73" s="39" t="s">
        <v>864</v>
      </c>
      <c r="C73" s="29" t="s">
        <v>31</v>
      </c>
      <c r="D73" s="29" t="s">
        <v>76</v>
      </c>
      <c r="E73" s="5" t="s">
        <v>989</v>
      </c>
      <c r="F73" s="29" t="s">
        <v>865</v>
      </c>
      <c r="G73" s="29" t="s">
        <v>830</v>
      </c>
      <c r="H73" s="36">
        <v>4</v>
      </c>
      <c r="I73" s="36">
        <v>4</v>
      </c>
      <c r="J73" s="36">
        <f t="shared" si="24"/>
        <v>16</v>
      </c>
      <c r="K73" s="36" t="s">
        <v>747</v>
      </c>
      <c r="L73" s="64" t="s">
        <v>866</v>
      </c>
      <c r="M73" s="65" t="s">
        <v>867</v>
      </c>
      <c r="N73" s="36">
        <v>1</v>
      </c>
      <c r="O73" s="36">
        <v>2</v>
      </c>
      <c r="P73" s="36">
        <f t="shared" si="25"/>
        <v>2</v>
      </c>
      <c r="Q73" s="36" t="str">
        <f>VLOOKUP(P73,'[1]TABLA DATOS'!$A$1:$B$65,2,FALSE)</f>
        <v>BAJO</v>
      </c>
      <c r="R73" s="30" t="s">
        <v>795</v>
      </c>
      <c r="S73" s="2" t="s">
        <v>496</v>
      </c>
      <c r="X73">
        <f t="shared" si="29"/>
        <v>100</v>
      </c>
      <c r="Y73">
        <f t="shared" si="30"/>
        <v>1600</v>
      </c>
      <c r="Z73">
        <f t="shared" si="21"/>
        <v>0</v>
      </c>
      <c r="AA73" t="b">
        <f t="shared" si="31"/>
        <v>0</v>
      </c>
      <c r="AE73" s="70" t="s">
        <v>931</v>
      </c>
      <c r="AF73" s="70"/>
    </row>
    <row r="74" spans="1:32" ht="39.75" customHeight="1" x14ac:dyDescent="0.3">
      <c r="A74" s="91" t="s">
        <v>860</v>
      </c>
      <c r="B74" s="88" t="s">
        <v>907</v>
      </c>
      <c r="C74" s="88" t="s">
        <v>31</v>
      </c>
      <c r="D74" s="88" t="s">
        <v>72</v>
      </c>
      <c r="E74" s="29" t="s">
        <v>876</v>
      </c>
      <c r="F74" s="70" t="s">
        <v>968</v>
      </c>
      <c r="G74" s="36" t="s">
        <v>959</v>
      </c>
      <c r="H74" s="36">
        <v>4</v>
      </c>
      <c r="I74" s="36">
        <v>8</v>
      </c>
      <c r="J74" s="36">
        <f t="shared" si="24"/>
        <v>32</v>
      </c>
      <c r="K74" s="36" t="s">
        <v>747</v>
      </c>
      <c r="L74" s="83" t="s">
        <v>885</v>
      </c>
      <c r="M74" s="86" t="s">
        <v>887</v>
      </c>
      <c r="N74" s="36">
        <v>1</v>
      </c>
      <c r="O74" s="36">
        <v>4</v>
      </c>
      <c r="P74" s="36">
        <f t="shared" si="25"/>
        <v>4</v>
      </c>
      <c r="Q74" s="36" t="str">
        <f>VLOOKUP(P74,'[1]TABLA DATOS'!$A$1:$B$65,2,FALSE)</f>
        <v>BAJO</v>
      </c>
      <c r="R74" s="30" t="s">
        <v>880</v>
      </c>
      <c r="S74" s="2">
        <v>0</v>
      </c>
      <c r="X74">
        <f t="shared" si="29"/>
        <v>100</v>
      </c>
      <c r="Y74">
        <f t="shared" si="30"/>
        <v>3200</v>
      </c>
      <c r="Z74">
        <f t="shared" si="21"/>
        <v>0</v>
      </c>
      <c r="AA74" t="b">
        <f t="shared" si="31"/>
        <v>0</v>
      </c>
      <c r="AE74" s="77" t="s">
        <v>931</v>
      </c>
      <c r="AF74" s="77"/>
    </row>
    <row r="75" spans="1:32" ht="39.75" customHeight="1" x14ac:dyDescent="0.3">
      <c r="A75" s="92"/>
      <c r="B75" s="89"/>
      <c r="C75" s="89"/>
      <c r="D75" s="89"/>
      <c r="E75" s="29" t="s">
        <v>990</v>
      </c>
      <c r="F75" s="29" t="s">
        <v>836</v>
      </c>
      <c r="G75" s="36" t="s">
        <v>861</v>
      </c>
      <c r="H75" s="36">
        <v>2</v>
      </c>
      <c r="I75" s="36">
        <v>8</v>
      </c>
      <c r="J75" s="36">
        <f t="shared" si="24"/>
        <v>16</v>
      </c>
      <c r="K75" s="36" t="s">
        <v>747</v>
      </c>
      <c r="L75" s="85"/>
      <c r="M75" s="87"/>
      <c r="N75" s="36">
        <v>1</v>
      </c>
      <c r="O75" s="36">
        <v>4</v>
      </c>
      <c r="P75" s="36">
        <f t="shared" si="25"/>
        <v>4</v>
      </c>
      <c r="Q75" s="36" t="str">
        <f>VLOOKUP(P75,'[1]TABLA DATOS'!$A$1:$B$65,2,FALSE)</f>
        <v>BAJO</v>
      </c>
      <c r="R75" s="30" t="s">
        <v>880</v>
      </c>
      <c r="S75" s="2" t="s">
        <v>496</v>
      </c>
      <c r="X75">
        <f t="shared" ref="X75:X86" si="32">N75*100</f>
        <v>100</v>
      </c>
      <c r="Y75">
        <f t="shared" ref="Y75:Y86" si="33">H75*I75*X75</f>
        <v>1600</v>
      </c>
      <c r="Z75">
        <f t="shared" si="21"/>
        <v>0</v>
      </c>
      <c r="AA75" t="b">
        <f t="shared" ref="AA75:AA86" si="34">Z75=Q75</f>
        <v>0</v>
      </c>
      <c r="AE75" s="77"/>
      <c r="AF75" s="77"/>
    </row>
    <row r="76" spans="1:32" ht="39.75" customHeight="1" x14ac:dyDescent="0.3">
      <c r="A76" s="92"/>
      <c r="B76" s="29" t="s">
        <v>908</v>
      </c>
      <c r="C76" s="29" t="s">
        <v>31</v>
      </c>
      <c r="D76" s="29" t="s">
        <v>72</v>
      </c>
      <c r="E76" s="30" t="s">
        <v>981</v>
      </c>
      <c r="F76" s="29" t="s">
        <v>857</v>
      </c>
      <c r="G76" s="29" t="s">
        <v>830</v>
      </c>
      <c r="H76" s="36">
        <v>2</v>
      </c>
      <c r="I76" s="36">
        <v>4</v>
      </c>
      <c r="J76" s="36">
        <f t="shared" ref="J76" si="35">H76*I76</f>
        <v>8</v>
      </c>
      <c r="K76" s="36" t="s">
        <v>746</v>
      </c>
      <c r="L76" s="66" t="s">
        <v>911</v>
      </c>
      <c r="M76" s="67" t="s">
        <v>859</v>
      </c>
      <c r="N76" s="36">
        <v>1</v>
      </c>
      <c r="O76" s="36">
        <v>2</v>
      </c>
      <c r="P76" s="36">
        <f t="shared" ref="P76:P77" si="36">N76*O76</f>
        <v>2</v>
      </c>
      <c r="Q76" s="36" t="str">
        <f>VLOOKUP(P76,'[1]TABLA DATOS'!$A$1:$B$65,2,FALSE)</f>
        <v>BAJO</v>
      </c>
      <c r="R76" s="30" t="s">
        <v>795</v>
      </c>
      <c r="AE76" s="70" t="s">
        <v>931</v>
      </c>
      <c r="AF76" s="70"/>
    </row>
    <row r="77" spans="1:32" ht="39.75" customHeight="1" x14ac:dyDescent="0.3">
      <c r="A77" s="92"/>
      <c r="B77" s="29" t="s">
        <v>910</v>
      </c>
      <c r="C77" s="29" t="s">
        <v>31</v>
      </c>
      <c r="D77" s="29" t="s">
        <v>72</v>
      </c>
      <c r="E77" s="5" t="s">
        <v>981</v>
      </c>
      <c r="F77" s="29" t="s">
        <v>857</v>
      </c>
      <c r="G77" s="29" t="s">
        <v>830</v>
      </c>
      <c r="H77" s="36">
        <v>2</v>
      </c>
      <c r="I77" s="36">
        <v>4</v>
      </c>
      <c r="J77" s="36">
        <f t="shared" ref="J77:J79" si="37">H77*I77</f>
        <v>8</v>
      </c>
      <c r="K77" s="36" t="s">
        <v>746</v>
      </c>
      <c r="L77" s="66" t="s">
        <v>911</v>
      </c>
      <c r="M77" s="67" t="s">
        <v>859</v>
      </c>
      <c r="N77" s="36">
        <v>1</v>
      </c>
      <c r="O77" s="36">
        <v>2</v>
      </c>
      <c r="P77" s="36">
        <f t="shared" si="36"/>
        <v>2</v>
      </c>
      <c r="Q77" s="36" t="str">
        <f>VLOOKUP(P77,'[1]TABLA DATOS'!$A$1:$B$65,2,FALSE)</f>
        <v>BAJO</v>
      </c>
      <c r="R77" s="30" t="s">
        <v>795</v>
      </c>
      <c r="AE77" s="36" t="s">
        <v>931</v>
      </c>
      <c r="AF77" s="36"/>
    </row>
    <row r="78" spans="1:32" ht="39.75" customHeight="1" x14ac:dyDescent="0.3">
      <c r="A78" s="92"/>
      <c r="B78" s="88" t="s">
        <v>909</v>
      </c>
      <c r="C78" s="88" t="s">
        <v>31</v>
      </c>
      <c r="D78" s="88" t="s">
        <v>72</v>
      </c>
      <c r="E78" s="29" t="s">
        <v>876</v>
      </c>
      <c r="F78" s="70" t="s">
        <v>968</v>
      </c>
      <c r="G78" s="36" t="s">
        <v>960</v>
      </c>
      <c r="H78" s="36">
        <v>4</v>
      </c>
      <c r="I78" s="36">
        <v>8</v>
      </c>
      <c r="J78" s="36">
        <f t="shared" si="37"/>
        <v>32</v>
      </c>
      <c r="K78" s="36" t="s">
        <v>747</v>
      </c>
      <c r="L78" s="83" t="s">
        <v>885</v>
      </c>
      <c r="M78" s="86" t="s">
        <v>887</v>
      </c>
      <c r="N78" s="36">
        <v>1</v>
      </c>
      <c r="O78" s="36">
        <v>4</v>
      </c>
      <c r="P78" s="36">
        <f t="shared" ref="P78:P79" si="38">N78*O78</f>
        <v>4</v>
      </c>
      <c r="Q78" s="36" t="str">
        <f>VLOOKUP(P78,'[2]TABLA DATOS'!$A$1:$B$65,2,FALSE)</f>
        <v>BAJO</v>
      </c>
      <c r="R78" s="30" t="s">
        <v>880</v>
      </c>
      <c r="AE78" s="81" t="s">
        <v>931</v>
      </c>
      <c r="AF78" s="81"/>
    </row>
    <row r="79" spans="1:32" ht="39.75" customHeight="1" x14ac:dyDescent="0.3">
      <c r="A79" s="92"/>
      <c r="B79" s="89"/>
      <c r="C79" s="89"/>
      <c r="D79" s="89"/>
      <c r="E79" s="29" t="s">
        <v>991</v>
      </c>
      <c r="F79" s="29" t="s">
        <v>836</v>
      </c>
      <c r="G79" s="36" t="s">
        <v>861</v>
      </c>
      <c r="H79" s="36">
        <v>2</v>
      </c>
      <c r="I79" s="36">
        <v>8</v>
      </c>
      <c r="J79" s="36">
        <f t="shared" si="37"/>
        <v>16</v>
      </c>
      <c r="K79" s="36" t="s">
        <v>747</v>
      </c>
      <c r="L79" s="85"/>
      <c r="M79" s="87"/>
      <c r="N79" s="36">
        <v>1</v>
      </c>
      <c r="O79" s="36">
        <v>4</v>
      </c>
      <c r="P79" s="36">
        <f t="shared" si="38"/>
        <v>4</v>
      </c>
      <c r="Q79" s="36" t="str">
        <f>VLOOKUP(P79,'[2]TABLA DATOS'!$A$1:$B$65,2,FALSE)</f>
        <v>BAJO</v>
      </c>
      <c r="R79" s="30" t="s">
        <v>880</v>
      </c>
      <c r="AE79" s="82"/>
      <c r="AF79" s="82"/>
    </row>
    <row r="80" spans="1:32" ht="39.75" customHeight="1" x14ac:dyDescent="0.3">
      <c r="A80" s="92"/>
      <c r="B80" s="88" t="s">
        <v>916</v>
      </c>
      <c r="C80" s="88" t="s">
        <v>31</v>
      </c>
      <c r="D80" s="88" t="s">
        <v>72</v>
      </c>
      <c r="E80" s="29" t="s">
        <v>876</v>
      </c>
      <c r="F80" s="70" t="s">
        <v>968</v>
      </c>
      <c r="G80" s="36" t="s">
        <v>960</v>
      </c>
      <c r="H80" s="36">
        <v>4</v>
      </c>
      <c r="I80" s="36">
        <v>8</v>
      </c>
      <c r="J80" s="36">
        <f t="shared" si="24"/>
        <v>32</v>
      </c>
      <c r="K80" s="36" t="s">
        <v>747</v>
      </c>
      <c r="L80" s="83" t="s">
        <v>881</v>
      </c>
      <c r="M80" s="83" t="s">
        <v>886</v>
      </c>
      <c r="N80" s="36">
        <v>1</v>
      </c>
      <c r="O80" s="36">
        <v>4</v>
      </c>
      <c r="P80" s="36">
        <f t="shared" si="25"/>
        <v>4</v>
      </c>
      <c r="Q80" s="36" t="str">
        <f>VLOOKUP(P80,'[2]TABLA DATOS'!$A$1:$B$65,2,FALSE)</f>
        <v>BAJO</v>
      </c>
      <c r="R80" s="30" t="s">
        <v>880</v>
      </c>
      <c r="S80" s="2">
        <v>0</v>
      </c>
      <c r="X80">
        <f t="shared" si="32"/>
        <v>100</v>
      </c>
      <c r="Y80">
        <f t="shared" si="33"/>
        <v>3200</v>
      </c>
      <c r="Z80">
        <f t="shared" ref="Z80:Z89" si="39">IF(Y80&lt;$AB$2,$AA$1,IF(Y80&gt;$AC$2,$AA$3,$L$2))</f>
        <v>0</v>
      </c>
      <c r="AA80" t="b">
        <f t="shared" si="34"/>
        <v>0</v>
      </c>
      <c r="AE80" s="81" t="s">
        <v>931</v>
      </c>
      <c r="AF80" s="81"/>
    </row>
    <row r="81" spans="1:32" ht="39.75" customHeight="1" x14ac:dyDescent="0.3">
      <c r="A81" s="92"/>
      <c r="B81" s="94"/>
      <c r="C81" s="94"/>
      <c r="D81" s="94"/>
      <c r="E81" s="29" t="s">
        <v>992</v>
      </c>
      <c r="F81" s="29" t="s">
        <v>836</v>
      </c>
      <c r="G81" s="36" t="s">
        <v>861</v>
      </c>
      <c r="H81" s="36">
        <v>2</v>
      </c>
      <c r="I81" s="36">
        <v>8</v>
      </c>
      <c r="J81" s="36">
        <f t="shared" si="24"/>
        <v>16</v>
      </c>
      <c r="K81" s="36" t="s">
        <v>747</v>
      </c>
      <c r="L81" s="84"/>
      <c r="M81" s="84"/>
      <c r="N81" s="36">
        <v>1</v>
      </c>
      <c r="O81" s="36">
        <v>4</v>
      </c>
      <c r="P81" s="36">
        <f t="shared" si="25"/>
        <v>4</v>
      </c>
      <c r="Q81" s="36" t="str">
        <f>VLOOKUP(P81,'[2]TABLA DATOS'!$A$1:$B$65,2,FALSE)</f>
        <v>BAJO</v>
      </c>
      <c r="R81" s="30" t="s">
        <v>880</v>
      </c>
      <c r="S81" s="2" t="s">
        <v>496</v>
      </c>
      <c r="X81">
        <f t="shared" si="32"/>
        <v>100</v>
      </c>
      <c r="Y81">
        <f t="shared" si="33"/>
        <v>1600</v>
      </c>
      <c r="Z81">
        <f t="shared" si="39"/>
        <v>0</v>
      </c>
      <c r="AA81" t="b">
        <f t="shared" si="34"/>
        <v>0</v>
      </c>
      <c r="AE81" s="99"/>
      <c r="AF81" s="99"/>
    </row>
    <row r="82" spans="1:32" ht="39.75" customHeight="1" x14ac:dyDescent="0.3">
      <c r="A82" s="92"/>
      <c r="B82" s="89"/>
      <c r="C82" s="89"/>
      <c r="D82" s="89"/>
      <c r="E82" s="29" t="s">
        <v>796</v>
      </c>
      <c r="F82" s="29" t="s">
        <v>951</v>
      </c>
      <c r="G82" s="29" t="s">
        <v>944</v>
      </c>
      <c r="H82" s="36">
        <v>2</v>
      </c>
      <c r="I82" s="36">
        <v>8</v>
      </c>
      <c r="J82" s="36">
        <f t="shared" si="24"/>
        <v>16</v>
      </c>
      <c r="K82" s="36" t="s">
        <v>747</v>
      </c>
      <c r="L82" s="85"/>
      <c r="M82" s="85"/>
      <c r="N82" s="36">
        <v>1</v>
      </c>
      <c r="O82" s="36">
        <v>4</v>
      </c>
      <c r="P82" s="36">
        <f t="shared" si="25"/>
        <v>4</v>
      </c>
      <c r="Q82" s="36" t="str">
        <f>VLOOKUP(P82,'[2]TABLA DATOS'!$A$1:$B$65,2,FALSE)</f>
        <v>BAJO</v>
      </c>
      <c r="R82" s="30" t="s">
        <v>880</v>
      </c>
      <c r="S82" s="2">
        <v>0</v>
      </c>
      <c r="X82">
        <f t="shared" si="32"/>
        <v>100</v>
      </c>
      <c r="Y82">
        <f t="shared" si="33"/>
        <v>1600</v>
      </c>
      <c r="Z82">
        <f t="shared" si="39"/>
        <v>0</v>
      </c>
      <c r="AA82" t="b">
        <f t="shared" si="34"/>
        <v>0</v>
      </c>
      <c r="AE82" s="82"/>
      <c r="AF82" s="82"/>
    </row>
    <row r="83" spans="1:32" ht="39.75" customHeight="1" x14ac:dyDescent="0.3">
      <c r="A83" s="92"/>
      <c r="B83" s="88" t="s">
        <v>917</v>
      </c>
      <c r="C83" s="88" t="s">
        <v>31</v>
      </c>
      <c r="D83" s="88" t="s">
        <v>72</v>
      </c>
      <c r="E83" s="29" t="s">
        <v>796</v>
      </c>
      <c r="F83" s="29" t="s">
        <v>951</v>
      </c>
      <c r="G83" s="29" t="s">
        <v>944</v>
      </c>
      <c r="H83" s="36">
        <v>2</v>
      </c>
      <c r="I83" s="36">
        <v>8</v>
      </c>
      <c r="J83" s="36">
        <f t="shared" si="24"/>
        <v>16</v>
      </c>
      <c r="K83" s="36" t="s">
        <v>747</v>
      </c>
      <c r="L83" s="83" t="s">
        <v>882</v>
      </c>
      <c r="M83" s="83" t="s">
        <v>883</v>
      </c>
      <c r="N83" s="36">
        <v>1</v>
      </c>
      <c r="O83" s="36">
        <v>4</v>
      </c>
      <c r="P83" s="36">
        <f t="shared" si="25"/>
        <v>4</v>
      </c>
      <c r="Q83" s="36" t="str">
        <f>VLOOKUP(P83,'[2]TABLA DATOS'!$A$1:$B$65,2,FALSE)</f>
        <v>BAJO</v>
      </c>
      <c r="R83" s="30" t="s">
        <v>880</v>
      </c>
      <c r="S83" s="2">
        <v>0</v>
      </c>
      <c r="X83">
        <f t="shared" si="32"/>
        <v>100</v>
      </c>
      <c r="Y83">
        <f t="shared" si="33"/>
        <v>1600</v>
      </c>
      <c r="Z83">
        <f t="shared" si="39"/>
        <v>0</v>
      </c>
      <c r="AA83" t="b">
        <f t="shared" si="34"/>
        <v>0</v>
      </c>
      <c r="AE83" s="81" t="s">
        <v>931</v>
      </c>
      <c r="AF83" s="81"/>
    </row>
    <row r="84" spans="1:32" ht="39.75" customHeight="1" x14ac:dyDescent="0.3">
      <c r="A84" s="92"/>
      <c r="B84" s="94"/>
      <c r="C84" s="94"/>
      <c r="D84" s="94"/>
      <c r="E84" s="29" t="s">
        <v>782</v>
      </c>
      <c r="F84" s="29" t="s">
        <v>993</v>
      </c>
      <c r="G84" s="29" t="s">
        <v>843</v>
      </c>
      <c r="H84" s="36">
        <v>4</v>
      </c>
      <c r="I84" s="36">
        <v>4</v>
      </c>
      <c r="J84" s="36">
        <f t="shared" si="24"/>
        <v>16</v>
      </c>
      <c r="K84" s="36" t="s">
        <v>747</v>
      </c>
      <c r="L84" s="84"/>
      <c r="M84" s="84"/>
      <c r="N84" s="36">
        <v>1</v>
      </c>
      <c r="O84" s="36">
        <v>4</v>
      </c>
      <c r="P84" s="36">
        <f t="shared" si="25"/>
        <v>4</v>
      </c>
      <c r="Q84" s="36" t="str">
        <f>VLOOKUP(P84,'[3]TABLA DATOS'!$A$1:$B$65,2,FALSE)</f>
        <v>BAJO</v>
      </c>
      <c r="R84" s="30" t="s">
        <v>795</v>
      </c>
      <c r="S84" s="2">
        <v>0</v>
      </c>
      <c r="X84">
        <f t="shared" si="32"/>
        <v>100</v>
      </c>
      <c r="Y84">
        <f t="shared" si="33"/>
        <v>1600</v>
      </c>
      <c r="Z84">
        <f t="shared" si="39"/>
        <v>0</v>
      </c>
      <c r="AA84" t="b">
        <f t="shared" si="34"/>
        <v>0</v>
      </c>
      <c r="AE84" s="99"/>
      <c r="AF84" s="99"/>
    </row>
    <row r="85" spans="1:32" ht="39.75" customHeight="1" x14ac:dyDescent="0.3">
      <c r="A85" s="92"/>
      <c r="B85" s="89"/>
      <c r="C85" s="89"/>
      <c r="D85" s="89"/>
      <c r="E85" s="29" t="s">
        <v>877</v>
      </c>
      <c r="F85" s="70" t="s">
        <v>994</v>
      </c>
      <c r="G85" s="29" t="s">
        <v>809</v>
      </c>
      <c r="H85" s="36">
        <v>4</v>
      </c>
      <c r="I85" s="36">
        <v>4</v>
      </c>
      <c r="J85" s="36">
        <f t="shared" si="24"/>
        <v>16</v>
      </c>
      <c r="K85" s="36" t="s">
        <v>747</v>
      </c>
      <c r="L85" s="85"/>
      <c r="M85" s="85"/>
      <c r="N85" s="36">
        <v>2</v>
      </c>
      <c r="O85" s="36">
        <v>2</v>
      </c>
      <c r="P85" s="36">
        <f t="shared" si="25"/>
        <v>4</v>
      </c>
      <c r="Q85" s="36" t="str">
        <f>VLOOKUP(P85,'[3]TABLA DATOS'!$A$1:$B$65,2,FALSE)</f>
        <v>BAJO</v>
      </c>
      <c r="R85" s="30" t="s">
        <v>795</v>
      </c>
      <c r="X85">
        <f t="shared" si="32"/>
        <v>200</v>
      </c>
      <c r="Y85">
        <f t="shared" si="33"/>
        <v>3200</v>
      </c>
      <c r="Z85">
        <f t="shared" si="39"/>
        <v>0</v>
      </c>
      <c r="AA85" t="b">
        <f t="shared" si="34"/>
        <v>0</v>
      </c>
      <c r="AE85" s="82"/>
      <c r="AF85" s="82"/>
    </row>
    <row r="86" spans="1:32" ht="39.75" customHeight="1" x14ac:dyDescent="0.3">
      <c r="A86" s="92"/>
      <c r="B86" s="29" t="s">
        <v>918</v>
      </c>
      <c r="C86" s="29" t="s">
        <v>31</v>
      </c>
      <c r="D86" s="29" t="s">
        <v>72</v>
      </c>
      <c r="E86" s="29" t="s">
        <v>995</v>
      </c>
      <c r="F86" s="29" t="s">
        <v>617</v>
      </c>
      <c r="G86" s="29" t="s">
        <v>919</v>
      </c>
      <c r="H86" s="36">
        <v>4</v>
      </c>
      <c r="I86" s="36">
        <v>8</v>
      </c>
      <c r="J86" s="36">
        <f t="shared" ref="J86" si="40">H86*I86</f>
        <v>32</v>
      </c>
      <c r="K86" s="36" t="s">
        <v>747</v>
      </c>
      <c r="L86" s="64" t="s">
        <v>920</v>
      </c>
      <c r="M86" s="65" t="s">
        <v>921</v>
      </c>
      <c r="N86" s="36">
        <v>1</v>
      </c>
      <c r="O86" s="36">
        <v>4</v>
      </c>
      <c r="P86" s="36">
        <f t="shared" ref="P86" si="41">N86*O86</f>
        <v>4</v>
      </c>
      <c r="Q86" s="36" t="str">
        <f>VLOOKUP(P86,'[3]TABLA DATOS'!$A$1:$B$65,2,FALSE)</f>
        <v>BAJO</v>
      </c>
      <c r="R86" s="30" t="s">
        <v>880</v>
      </c>
      <c r="X86">
        <f t="shared" si="32"/>
        <v>100</v>
      </c>
      <c r="Y86">
        <f t="shared" si="33"/>
        <v>3200</v>
      </c>
      <c r="Z86">
        <f t="shared" si="39"/>
        <v>0</v>
      </c>
      <c r="AA86" t="b">
        <f t="shared" si="34"/>
        <v>0</v>
      </c>
      <c r="AE86" s="36" t="s">
        <v>931</v>
      </c>
      <c r="AF86" s="36"/>
    </row>
    <row r="87" spans="1:32" ht="39.75" customHeight="1" x14ac:dyDescent="0.3">
      <c r="A87" s="92"/>
      <c r="B87" s="88" t="s">
        <v>922</v>
      </c>
      <c r="C87" s="88" t="s">
        <v>31</v>
      </c>
      <c r="D87" s="88" t="s">
        <v>72</v>
      </c>
      <c r="E87" s="29" t="s">
        <v>876</v>
      </c>
      <c r="F87" s="70" t="s">
        <v>968</v>
      </c>
      <c r="G87" s="36" t="s">
        <v>960</v>
      </c>
      <c r="H87" s="36">
        <v>4</v>
      </c>
      <c r="I87" s="36">
        <v>8</v>
      </c>
      <c r="J87" s="36">
        <f>H87*I87</f>
        <v>32</v>
      </c>
      <c r="K87" s="36" t="s">
        <v>747</v>
      </c>
      <c r="L87" s="83" t="s">
        <v>881</v>
      </c>
      <c r="M87" s="83" t="s">
        <v>810</v>
      </c>
      <c r="N87" s="36">
        <v>1</v>
      </c>
      <c r="O87" s="36">
        <v>4</v>
      </c>
      <c r="P87" s="36">
        <f>N87*O87</f>
        <v>4</v>
      </c>
      <c r="Q87" s="36" t="str">
        <f>VLOOKUP(P87,'[2]TABLA DATOS'!$A$1:$B$65,2,FALSE)</f>
        <v>BAJO</v>
      </c>
      <c r="R87" s="30" t="s">
        <v>880</v>
      </c>
      <c r="X87" t="e">
        <f>#REF!*100</f>
        <v>#REF!</v>
      </c>
      <c r="Y87" t="e">
        <f>#REF!*#REF!*X87</f>
        <v>#REF!</v>
      </c>
      <c r="Z87" t="e">
        <f t="shared" si="39"/>
        <v>#REF!</v>
      </c>
      <c r="AA87" t="e">
        <f>Z87=#REF!</f>
        <v>#REF!</v>
      </c>
      <c r="AE87" s="77" t="s">
        <v>931</v>
      </c>
      <c r="AF87" s="77"/>
    </row>
    <row r="88" spans="1:32" ht="39.75" customHeight="1" x14ac:dyDescent="0.3">
      <c r="A88" s="92"/>
      <c r="B88" s="94"/>
      <c r="C88" s="94"/>
      <c r="D88" s="94"/>
      <c r="E88" s="29" t="s">
        <v>992</v>
      </c>
      <c r="F88" s="29" t="s">
        <v>836</v>
      </c>
      <c r="G88" s="36" t="s">
        <v>861</v>
      </c>
      <c r="H88" s="36">
        <v>2</v>
      </c>
      <c r="I88" s="36">
        <v>8</v>
      </c>
      <c r="J88" s="36">
        <f>H88*I88</f>
        <v>16</v>
      </c>
      <c r="K88" s="36" t="s">
        <v>747</v>
      </c>
      <c r="L88" s="84"/>
      <c r="M88" s="84"/>
      <c r="N88" s="36">
        <v>1</v>
      </c>
      <c r="O88" s="36">
        <v>4</v>
      </c>
      <c r="P88" s="36">
        <f>N88*O88</f>
        <v>4</v>
      </c>
      <c r="Q88" s="36" t="str">
        <f>VLOOKUP(P88,'[2]TABLA DATOS'!$A$1:$B$65,2,FALSE)</f>
        <v>BAJO</v>
      </c>
      <c r="R88" s="30" t="s">
        <v>880</v>
      </c>
      <c r="X88" t="e">
        <f>#REF!*100</f>
        <v>#REF!</v>
      </c>
      <c r="Y88" t="e">
        <f>#REF!*#REF!*X88</f>
        <v>#REF!</v>
      </c>
      <c r="Z88" t="e">
        <f t="shared" si="39"/>
        <v>#REF!</v>
      </c>
      <c r="AA88" t="e">
        <f>Z88=#REF!</f>
        <v>#REF!</v>
      </c>
      <c r="AE88" s="77"/>
      <c r="AF88" s="77"/>
    </row>
    <row r="89" spans="1:32" ht="39.75" customHeight="1" x14ac:dyDescent="0.3">
      <c r="A89" s="93"/>
      <c r="B89" s="89"/>
      <c r="C89" s="94"/>
      <c r="D89" s="94"/>
      <c r="E89" s="29" t="s">
        <v>796</v>
      </c>
      <c r="F89" s="29" t="s">
        <v>951</v>
      </c>
      <c r="G89" s="29" t="s">
        <v>944</v>
      </c>
      <c r="H89" s="36">
        <v>2</v>
      </c>
      <c r="I89" s="36">
        <v>8</v>
      </c>
      <c r="J89" s="36">
        <f>H89*I89</f>
        <v>16</v>
      </c>
      <c r="K89" s="36" t="s">
        <v>747</v>
      </c>
      <c r="L89" s="85"/>
      <c r="M89" s="85"/>
      <c r="N89" s="36">
        <v>1</v>
      </c>
      <c r="O89" s="36">
        <v>4</v>
      </c>
      <c r="P89" s="36">
        <f>N89*O89</f>
        <v>4</v>
      </c>
      <c r="Q89" s="36" t="str">
        <f>VLOOKUP(P89,'[2]TABLA DATOS'!$A$1:$B$65,2,FALSE)</f>
        <v>BAJO</v>
      </c>
      <c r="R89" s="30" t="s">
        <v>880</v>
      </c>
      <c r="X89" t="e">
        <f>#REF!*100</f>
        <v>#REF!</v>
      </c>
      <c r="Y89" t="e">
        <f>#REF!*#REF!*X89</f>
        <v>#REF!</v>
      </c>
      <c r="Z89" t="e">
        <f t="shared" si="39"/>
        <v>#REF!</v>
      </c>
      <c r="AA89" t="e">
        <f>Z89=#REF!</f>
        <v>#REF!</v>
      </c>
      <c r="AE89" s="77"/>
      <c r="AF89" s="77"/>
    </row>
    <row r="90" spans="1:32" ht="39.75" customHeight="1" x14ac:dyDescent="0.3">
      <c r="A90" s="91" t="s">
        <v>924</v>
      </c>
      <c r="B90" s="29" t="s">
        <v>923</v>
      </c>
      <c r="C90" s="29" t="s">
        <v>31</v>
      </c>
      <c r="D90" s="29" t="s">
        <v>72</v>
      </c>
      <c r="E90" s="29" t="s">
        <v>796</v>
      </c>
      <c r="F90" s="29" t="s">
        <v>951</v>
      </c>
      <c r="G90" s="29" t="s">
        <v>961</v>
      </c>
      <c r="H90" s="36">
        <v>4</v>
      </c>
      <c r="I90" s="36">
        <v>8</v>
      </c>
      <c r="J90" s="36">
        <f t="shared" ref="J90:J92" si="42">H90*I90</f>
        <v>32</v>
      </c>
      <c r="K90" s="36" t="str">
        <f>VLOOKUP(J90,'[3]TABLA DATOS'!$A$1:$B$65,2,FALSE)</f>
        <v>ALTO</v>
      </c>
      <c r="L90" s="83" t="s">
        <v>807</v>
      </c>
      <c r="M90" s="86" t="s">
        <v>808</v>
      </c>
      <c r="N90" s="36">
        <v>1</v>
      </c>
      <c r="O90" s="36">
        <v>4</v>
      </c>
      <c r="P90" s="36">
        <f t="shared" ref="P90:P92" si="43">N90*O90</f>
        <v>4</v>
      </c>
      <c r="Q90" s="36" t="str">
        <f>VLOOKUP(P90,'[3]TABLA DATOS'!$A$1:$B$65,2,FALSE)</f>
        <v>BAJO</v>
      </c>
      <c r="R90" s="30" t="s">
        <v>792</v>
      </c>
      <c r="AE90" s="77" t="s">
        <v>931</v>
      </c>
      <c r="AF90" s="77"/>
    </row>
    <row r="91" spans="1:32" ht="39.75" customHeight="1" x14ac:dyDescent="0.3">
      <c r="A91" s="92"/>
      <c r="B91" s="88" t="s">
        <v>813</v>
      </c>
      <c r="C91" s="88" t="s">
        <v>31</v>
      </c>
      <c r="D91" s="88" t="s">
        <v>72</v>
      </c>
      <c r="E91" s="29" t="s">
        <v>996</v>
      </c>
      <c r="F91" s="29" t="s">
        <v>166</v>
      </c>
      <c r="G91" s="29" t="s">
        <v>814</v>
      </c>
      <c r="H91" s="36">
        <v>4</v>
      </c>
      <c r="I91" s="36">
        <v>8</v>
      </c>
      <c r="J91" s="36">
        <f t="shared" si="42"/>
        <v>32</v>
      </c>
      <c r="K91" s="36" t="str">
        <f>VLOOKUP(J91,'[3]TABLA DATOS'!$A$1:$B$65,2,FALSE)</f>
        <v>ALTO</v>
      </c>
      <c r="L91" s="84"/>
      <c r="M91" s="90"/>
      <c r="N91" s="36">
        <v>1</v>
      </c>
      <c r="O91" s="36">
        <v>4</v>
      </c>
      <c r="P91" s="36">
        <f t="shared" si="43"/>
        <v>4</v>
      </c>
      <c r="Q91" s="36" t="str">
        <f>VLOOKUP(P91,'[3]TABLA DATOS'!$A$1:$B$65,2,FALSE)</f>
        <v>BAJO</v>
      </c>
      <c r="R91" s="30" t="s">
        <v>795</v>
      </c>
      <c r="AE91" s="77"/>
      <c r="AF91" s="77"/>
    </row>
    <row r="92" spans="1:32" ht="39.75" customHeight="1" x14ac:dyDescent="0.3">
      <c r="A92" s="93"/>
      <c r="B92" s="89"/>
      <c r="C92" s="89"/>
      <c r="D92" s="89"/>
      <c r="E92" s="29" t="s">
        <v>997</v>
      </c>
      <c r="F92" s="29" t="s">
        <v>868</v>
      </c>
      <c r="G92" s="39" t="s">
        <v>806</v>
      </c>
      <c r="H92" s="36">
        <v>4</v>
      </c>
      <c r="I92" s="36">
        <v>8</v>
      </c>
      <c r="J92" s="36">
        <f t="shared" si="42"/>
        <v>32</v>
      </c>
      <c r="K92" s="36" t="str">
        <f>VLOOKUP(J92,'[3]TABLA DATOS'!$A$1:$B$65,2,FALSE)</f>
        <v>ALTO</v>
      </c>
      <c r="L92" s="85"/>
      <c r="M92" s="87"/>
      <c r="N92" s="36">
        <v>1</v>
      </c>
      <c r="O92" s="36">
        <v>4</v>
      </c>
      <c r="P92" s="36">
        <f t="shared" si="43"/>
        <v>4</v>
      </c>
      <c r="Q92" s="36" t="str">
        <f>VLOOKUP(P92,'[3]TABLA DATOS'!$A$1:$B$65,2,FALSE)</f>
        <v>BAJO</v>
      </c>
      <c r="R92" s="30" t="s">
        <v>795</v>
      </c>
      <c r="AE92" s="77"/>
      <c r="AF92" s="77"/>
    </row>
    <row r="93" spans="1:32" ht="39.75" customHeight="1" x14ac:dyDescent="0.3">
      <c r="A93"/>
      <c r="B93"/>
      <c r="C93"/>
      <c r="D93"/>
      <c r="E93"/>
      <c r="F93"/>
      <c r="G93"/>
      <c r="L93"/>
      <c r="M93"/>
      <c r="O93"/>
      <c r="P93"/>
      <c r="Q93"/>
      <c r="R93"/>
      <c r="S93"/>
    </row>
    <row r="94" spans="1:32" ht="39.75" customHeight="1" x14ac:dyDescent="0.3">
      <c r="A94"/>
      <c r="B94"/>
      <c r="C94"/>
      <c r="D94"/>
      <c r="E94"/>
      <c r="F94"/>
      <c r="G94"/>
      <c r="L94"/>
      <c r="M94"/>
      <c r="O94"/>
      <c r="P94"/>
      <c r="Q94"/>
      <c r="R94"/>
      <c r="S94"/>
    </row>
    <row r="95" spans="1:32" ht="39.75" customHeight="1" x14ac:dyDescent="0.3">
      <c r="A95"/>
      <c r="B95"/>
      <c r="C95"/>
      <c r="D95"/>
      <c r="E95"/>
      <c r="F95"/>
      <c r="G95"/>
      <c r="L95"/>
      <c r="M95"/>
      <c r="O95"/>
      <c r="P95"/>
      <c r="Q95"/>
      <c r="R95"/>
      <c r="S95"/>
    </row>
    <row r="96" spans="1:32" ht="39.75" customHeight="1" x14ac:dyDescent="0.3">
      <c r="A96"/>
      <c r="B96"/>
      <c r="C96"/>
      <c r="D96"/>
      <c r="E96"/>
      <c r="F96"/>
      <c r="G96"/>
      <c r="L96"/>
      <c r="M96"/>
      <c r="O96"/>
      <c r="P96"/>
      <c r="Q96"/>
      <c r="R96"/>
      <c r="S96"/>
    </row>
    <row r="97" spans="1:19" ht="39.75" customHeight="1" x14ac:dyDescent="0.3">
      <c r="A97"/>
      <c r="B97"/>
      <c r="C97"/>
      <c r="D97"/>
      <c r="E97"/>
      <c r="F97"/>
      <c r="G97"/>
      <c r="L97"/>
      <c r="M97"/>
      <c r="O97"/>
      <c r="P97"/>
      <c r="Q97"/>
      <c r="R97"/>
      <c r="S97"/>
    </row>
    <row r="98" spans="1:19" ht="39.75" customHeight="1" x14ac:dyDescent="0.3">
      <c r="A98"/>
      <c r="B98"/>
      <c r="C98"/>
      <c r="D98"/>
      <c r="E98"/>
      <c r="F98"/>
      <c r="G98"/>
      <c r="L98"/>
      <c r="M98"/>
      <c r="O98"/>
      <c r="P98"/>
      <c r="Q98"/>
      <c r="R98"/>
      <c r="S98"/>
    </row>
    <row r="99" spans="1:19" ht="39.75" customHeight="1" x14ac:dyDescent="0.3">
      <c r="A99"/>
      <c r="B99"/>
      <c r="C99"/>
      <c r="D99"/>
      <c r="E99"/>
      <c r="F99"/>
      <c r="G99"/>
      <c r="L99"/>
      <c r="M99"/>
      <c r="O99"/>
      <c r="P99"/>
      <c r="Q99"/>
      <c r="R99"/>
      <c r="S99"/>
    </row>
    <row r="100" spans="1:19" ht="39.75" customHeight="1" x14ac:dyDescent="0.3">
      <c r="A100"/>
      <c r="B100"/>
      <c r="C100"/>
      <c r="D100"/>
      <c r="E100"/>
      <c r="F100"/>
      <c r="G100"/>
      <c r="L100"/>
      <c r="M100"/>
      <c r="O100"/>
      <c r="P100"/>
      <c r="Q100"/>
      <c r="R100"/>
      <c r="S100"/>
    </row>
    <row r="101" spans="1:19" ht="39.75" customHeight="1" x14ac:dyDescent="0.3">
      <c r="A101"/>
      <c r="B101"/>
      <c r="C101"/>
      <c r="D101"/>
      <c r="E101"/>
      <c r="F101"/>
      <c r="G101"/>
      <c r="L101"/>
      <c r="M101"/>
      <c r="O101"/>
      <c r="P101"/>
      <c r="Q101"/>
      <c r="R101"/>
      <c r="S101"/>
    </row>
    <row r="102" spans="1:19" ht="39.75" customHeight="1" x14ac:dyDescent="0.3">
      <c r="A102"/>
      <c r="B102"/>
      <c r="C102"/>
      <c r="D102"/>
      <c r="E102"/>
      <c r="F102"/>
      <c r="G102"/>
      <c r="L102"/>
      <c r="M102"/>
      <c r="O102"/>
      <c r="P102"/>
      <c r="Q102"/>
      <c r="R102"/>
      <c r="S102"/>
    </row>
    <row r="103" spans="1:19" ht="39.75" customHeight="1" x14ac:dyDescent="0.3">
      <c r="A103"/>
      <c r="B103"/>
      <c r="C103"/>
      <c r="D103"/>
      <c r="E103"/>
      <c r="F103"/>
      <c r="G103"/>
      <c r="L103"/>
      <c r="M103"/>
      <c r="O103"/>
      <c r="P103"/>
      <c r="Q103"/>
      <c r="R103"/>
      <c r="S103"/>
    </row>
    <row r="104" spans="1:19" ht="39.75" customHeight="1" x14ac:dyDescent="0.3">
      <c r="A104"/>
      <c r="B104"/>
      <c r="C104"/>
      <c r="D104"/>
      <c r="E104"/>
      <c r="F104"/>
      <c r="G104"/>
      <c r="L104"/>
      <c r="M104"/>
      <c r="O104"/>
      <c r="P104"/>
      <c r="Q104"/>
      <c r="R104"/>
      <c r="S104"/>
    </row>
    <row r="105" spans="1:19" ht="39.75" customHeight="1" x14ac:dyDescent="0.3">
      <c r="A105"/>
      <c r="B105"/>
      <c r="C105"/>
      <c r="D105"/>
      <c r="E105"/>
      <c r="F105"/>
      <c r="G105"/>
      <c r="L105"/>
      <c r="M105"/>
      <c r="O105"/>
      <c r="P105"/>
      <c r="Q105"/>
      <c r="R105"/>
      <c r="S105"/>
    </row>
    <row r="106" spans="1:19" ht="39.75" customHeight="1" x14ac:dyDescent="0.3">
      <c r="A106"/>
      <c r="B106"/>
      <c r="C106"/>
      <c r="D106"/>
      <c r="E106"/>
      <c r="F106"/>
      <c r="G106"/>
      <c r="L106"/>
      <c r="M106"/>
      <c r="O106"/>
      <c r="P106"/>
      <c r="Q106"/>
      <c r="R106"/>
      <c r="S106"/>
    </row>
    <row r="107" spans="1:19" ht="39.75" customHeight="1" x14ac:dyDescent="0.3">
      <c r="A107"/>
      <c r="B107"/>
      <c r="C107"/>
      <c r="D107"/>
      <c r="E107"/>
      <c r="F107"/>
      <c r="G107"/>
      <c r="L107"/>
      <c r="M107"/>
      <c r="O107"/>
      <c r="P107"/>
      <c r="Q107"/>
      <c r="R107"/>
      <c r="S107"/>
    </row>
    <row r="108" spans="1:19" ht="39.75" customHeight="1" x14ac:dyDescent="0.3">
      <c r="A108"/>
      <c r="B108"/>
      <c r="C108"/>
      <c r="D108"/>
      <c r="E108"/>
      <c r="F108"/>
      <c r="G108"/>
      <c r="L108"/>
      <c r="M108"/>
      <c r="O108"/>
      <c r="P108"/>
      <c r="Q108"/>
      <c r="R108"/>
      <c r="S108"/>
    </row>
    <row r="109" spans="1:19" ht="39.75" customHeight="1" x14ac:dyDescent="0.3">
      <c r="A109"/>
      <c r="B109"/>
      <c r="C109"/>
      <c r="D109"/>
      <c r="E109"/>
      <c r="F109"/>
      <c r="G109"/>
      <c r="L109"/>
      <c r="M109"/>
      <c r="O109"/>
      <c r="P109"/>
      <c r="Q109"/>
      <c r="R109"/>
      <c r="S109"/>
    </row>
    <row r="110" spans="1:19" ht="39.75" customHeight="1" x14ac:dyDescent="0.3">
      <c r="A110"/>
      <c r="B110"/>
      <c r="C110"/>
      <c r="D110"/>
      <c r="E110"/>
      <c r="F110"/>
      <c r="G110"/>
      <c r="L110"/>
      <c r="M110"/>
      <c r="O110"/>
      <c r="P110"/>
      <c r="Q110"/>
      <c r="R110"/>
      <c r="S110"/>
    </row>
    <row r="111" spans="1:19" ht="39.75" customHeight="1" x14ac:dyDescent="0.3">
      <c r="A111"/>
      <c r="B111"/>
      <c r="C111"/>
      <c r="D111"/>
      <c r="E111"/>
      <c r="F111"/>
      <c r="G111"/>
      <c r="L111"/>
      <c r="M111"/>
      <c r="O111"/>
      <c r="P111"/>
      <c r="Q111"/>
      <c r="R111"/>
      <c r="S111"/>
    </row>
    <row r="112" spans="1:19" ht="39.75" customHeight="1" x14ac:dyDescent="0.3">
      <c r="A112"/>
      <c r="B112"/>
      <c r="C112"/>
      <c r="D112"/>
      <c r="E112"/>
      <c r="F112"/>
      <c r="G112"/>
      <c r="L112"/>
      <c r="M112"/>
      <c r="O112"/>
      <c r="P112"/>
      <c r="Q112"/>
      <c r="R112"/>
      <c r="S112"/>
    </row>
    <row r="113" spans="1:19" ht="39.75" customHeight="1" x14ac:dyDescent="0.3">
      <c r="A113"/>
      <c r="B113"/>
      <c r="C113"/>
      <c r="D113"/>
      <c r="E113"/>
      <c r="F113"/>
      <c r="G113"/>
      <c r="L113"/>
      <c r="M113"/>
      <c r="O113"/>
      <c r="P113"/>
      <c r="Q113"/>
      <c r="R113"/>
      <c r="S113"/>
    </row>
    <row r="114" spans="1:19" ht="39.75" customHeight="1" x14ac:dyDescent="0.3">
      <c r="A114"/>
      <c r="B114"/>
      <c r="C114"/>
      <c r="D114"/>
      <c r="E114"/>
      <c r="F114"/>
      <c r="G114"/>
      <c r="L114"/>
      <c r="M114"/>
      <c r="O114"/>
      <c r="P114"/>
      <c r="Q114"/>
      <c r="R114"/>
      <c r="S114"/>
    </row>
    <row r="115" spans="1:19" ht="39.75" customHeight="1" x14ac:dyDescent="0.3">
      <c r="A115"/>
      <c r="B115"/>
      <c r="C115"/>
      <c r="D115"/>
      <c r="E115"/>
      <c r="F115"/>
      <c r="G115"/>
      <c r="L115"/>
      <c r="M115"/>
      <c r="O115"/>
      <c r="P115"/>
      <c r="Q115"/>
      <c r="R115"/>
      <c r="S115"/>
    </row>
    <row r="116" spans="1:19" ht="39.75" customHeight="1" x14ac:dyDescent="0.3">
      <c r="A116"/>
      <c r="B116"/>
      <c r="C116"/>
      <c r="D116"/>
      <c r="E116"/>
      <c r="F116"/>
      <c r="G116"/>
      <c r="L116"/>
      <c r="M116"/>
      <c r="O116"/>
      <c r="P116"/>
      <c r="Q116"/>
      <c r="R116"/>
      <c r="S116"/>
    </row>
    <row r="117" spans="1:19" ht="39.75" customHeight="1" x14ac:dyDescent="0.3">
      <c r="A117"/>
      <c r="B117"/>
      <c r="C117"/>
      <c r="D117"/>
      <c r="E117"/>
      <c r="F117"/>
      <c r="G117"/>
      <c r="L117"/>
      <c r="M117"/>
      <c r="O117"/>
      <c r="P117"/>
      <c r="Q117"/>
      <c r="R117"/>
      <c r="S117"/>
    </row>
    <row r="118" spans="1:19" ht="39.75" customHeight="1" x14ac:dyDescent="0.3">
      <c r="A118"/>
      <c r="B118"/>
      <c r="C118"/>
      <c r="D118"/>
      <c r="E118"/>
      <c r="F118"/>
      <c r="G118"/>
      <c r="L118"/>
      <c r="M118"/>
      <c r="O118"/>
      <c r="P118"/>
      <c r="Q118"/>
      <c r="R118"/>
      <c r="S118"/>
    </row>
    <row r="119" spans="1:19" ht="39.75" customHeight="1" x14ac:dyDescent="0.3">
      <c r="A119"/>
      <c r="B119"/>
      <c r="C119"/>
      <c r="D119"/>
      <c r="E119"/>
      <c r="F119"/>
      <c r="G119"/>
      <c r="L119"/>
      <c r="M119"/>
      <c r="O119"/>
      <c r="P119"/>
      <c r="Q119"/>
      <c r="R119"/>
      <c r="S119"/>
    </row>
    <row r="120" spans="1:19" ht="39.75" customHeight="1" x14ac:dyDescent="0.3">
      <c r="A120"/>
      <c r="B120"/>
      <c r="C120"/>
      <c r="D120"/>
      <c r="E120"/>
      <c r="F120"/>
      <c r="G120"/>
      <c r="L120"/>
      <c r="M120"/>
      <c r="O120"/>
      <c r="P120"/>
      <c r="Q120"/>
      <c r="R120"/>
      <c r="S120"/>
    </row>
    <row r="121" spans="1:19" ht="39.75" customHeight="1" x14ac:dyDescent="0.3">
      <c r="A121"/>
      <c r="B121"/>
      <c r="C121"/>
      <c r="D121"/>
      <c r="E121"/>
      <c r="F121"/>
      <c r="G121"/>
      <c r="L121"/>
      <c r="M121"/>
      <c r="O121"/>
      <c r="P121"/>
      <c r="Q121"/>
      <c r="R121"/>
      <c r="S121"/>
    </row>
    <row r="122" spans="1:19" ht="39.75" customHeight="1" x14ac:dyDescent="0.3">
      <c r="A122"/>
      <c r="B122"/>
      <c r="C122"/>
      <c r="D122"/>
      <c r="E122"/>
      <c r="F122"/>
      <c r="G122"/>
      <c r="L122"/>
      <c r="M122"/>
      <c r="O122"/>
      <c r="P122"/>
      <c r="Q122"/>
      <c r="R122"/>
      <c r="S122"/>
    </row>
    <row r="123" spans="1:19" ht="39.75" customHeight="1" x14ac:dyDescent="0.3">
      <c r="A123"/>
      <c r="B123"/>
      <c r="C123"/>
      <c r="D123"/>
      <c r="E123"/>
      <c r="F123"/>
      <c r="G123"/>
      <c r="L123"/>
      <c r="M123"/>
      <c r="O123"/>
      <c r="P123"/>
      <c r="Q123"/>
      <c r="R123"/>
      <c r="S123"/>
    </row>
    <row r="124" spans="1:19" ht="39.75" customHeight="1" x14ac:dyDescent="0.3">
      <c r="A124"/>
      <c r="B124"/>
      <c r="C124"/>
      <c r="D124"/>
      <c r="E124"/>
      <c r="F124"/>
      <c r="G124"/>
      <c r="L124"/>
      <c r="M124"/>
      <c r="O124"/>
      <c r="P124"/>
      <c r="Q124"/>
      <c r="R124"/>
      <c r="S124"/>
    </row>
    <row r="125" spans="1:19" ht="39.75" customHeight="1" x14ac:dyDescent="0.3">
      <c r="A125"/>
      <c r="B125"/>
      <c r="C125"/>
      <c r="D125"/>
      <c r="E125"/>
      <c r="F125"/>
      <c r="G125"/>
      <c r="L125"/>
      <c r="M125"/>
      <c r="O125"/>
      <c r="P125"/>
      <c r="Q125"/>
      <c r="R125"/>
      <c r="S125"/>
    </row>
    <row r="126" spans="1:19" ht="39.75" customHeight="1" x14ac:dyDescent="0.3">
      <c r="A126"/>
      <c r="B126"/>
      <c r="C126"/>
      <c r="D126"/>
      <c r="E126"/>
      <c r="F126"/>
      <c r="G126"/>
      <c r="L126"/>
      <c r="M126"/>
      <c r="O126"/>
      <c r="P126"/>
      <c r="Q126"/>
      <c r="R126"/>
      <c r="S126"/>
    </row>
    <row r="127" spans="1:19" ht="39.75" customHeight="1" x14ac:dyDescent="0.3">
      <c r="A127"/>
      <c r="B127"/>
      <c r="C127"/>
      <c r="D127"/>
      <c r="E127"/>
      <c r="F127"/>
      <c r="G127"/>
      <c r="L127"/>
      <c r="M127"/>
      <c r="O127"/>
      <c r="P127"/>
      <c r="Q127"/>
      <c r="R127"/>
      <c r="S127"/>
    </row>
    <row r="128" spans="1:19" ht="39.75" customHeight="1" x14ac:dyDescent="0.3">
      <c r="A128"/>
      <c r="B128"/>
      <c r="C128"/>
      <c r="D128"/>
      <c r="E128"/>
      <c r="F128"/>
      <c r="G128"/>
      <c r="L128"/>
      <c r="M128"/>
      <c r="O128"/>
      <c r="P128"/>
      <c r="Q128"/>
      <c r="R128"/>
      <c r="S128"/>
    </row>
    <row r="129" spans="1:19" ht="39.75" customHeight="1" x14ac:dyDescent="0.3">
      <c r="A129"/>
      <c r="B129"/>
      <c r="C129"/>
      <c r="D129"/>
      <c r="E129"/>
      <c r="F129"/>
      <c r="G129"/>
      <c r="L129"/>
      <c r="M129"/>
      <c r="O129"/>
      <c r="P129"/>
      <c r="Q129"/>
      <c r="R129"/>
      <c r="S129"/>
    </row>
    <row r="130" spans="1:19" ht="39.75" customHeight="1" x14ac:dyDescent="0.3">
      <c r="A130"/>
      <c r="B130"/>
      <c r="C130"/>
      <c r="D130"/>
      <c r="E130"/>
      <c r="F130"/>
      <c r="G130"/>
      <c r="L130"/>
      <c r="M130"/>
      <c r="O130"/>
      <c r="P130"/>
      <c r="Q130"/>
      <c r="R130"/>
      <c r="S130"/>
    </row>
    <row r="131" spans="1:19" ht="39.75" customHeight="1" x14ac:dyDescent="0.3">
      <c r="A131"/>
      <c r="B131"/>
      <c r="C131"/>
      <c r="D131"/>
      <c r="E131"/>
      <c r="F131"/>
      <c r="G131"/>
      <c r="L131"/>
      <c r="M131"/>
      <c r="O131"/>
      <c r="P131"/>
      <c r="Q131"/>
      <c r="R131"/>
      <c r="S131"/>
    </row>
    <row r="132" spans="1:19" ht="39.75" customHeight="1" x14ac:dyDescent="0.3">
      <c r="A132"/>
      <c r="B132"/>
      <c r="C132"/>
      <c r="D132"/>
      <c r="E132"/>
      <c r="F132"/>
      <c r="G132"/>
      <c r="L132"/>
      <c r="M132"/>
      <c r="O132"/>
      <c r="P132"/>
      <c r="Q132"/>
      <c r="R132"/>
      <c r="S132"/>
    </row>
    <row r="133" spans="1:19" ht="39.75" customHeight="1" x14ac:dyDescent="0.3">
      <c r="A133"/>
      <c r="B133"/>
      <c r="C133"/>
      <c r="D133"/>
      <c r="E133"/>
      <c r="F133"/>
      <c r="G133"/>
      <c r="L133"/>
      <c r="M133"/>
      <c r="O133"/>
      <c r="P133"/>
      <c r="Q133"/>
      <c r="R133"/>
      <c r="S133"/>
    </row>
    <row r="134" spans="1:19" ht="39.75" customHeight="1" x14ac:dyDescent="0.3">
      <c r="A134"/>
      <c r="B134"/>
      <c r="C134"/>
      <c r="D134"/>
      <c r="E134"/>
      <c r="F134"/>
      <c r="G134"/>
      <c r="L134"/>
      <c r="M134"/>
      <c r="O134"/>
      <c r="P134"/>
      <c r="Q134"/>
      <c r="R134"/>
      <c r="S134"/>
    </row>
    <row r="135" spans="1:19" ht="39.75" customHeight="1" x14ac:dyDescent="0.3">
      <c r="A135"/>
      <c r="B135"/>
      <c r="C135"/>
      <c r="D135"/>
      <c r="E135"/>
      <c r="F135"/>
      <c r="G135"/>
      <c r="L135"/>
      <c r="M135"/>
      <c r="O135"/>
      <c r="P135"/>
      <c r="Q135"/>
      <c r="R135"/>
      <c r="S135"/>
    </row>
    <row r="136" spans="1:19" ht="39.75" customHeight="1" x14ac:dyDescent="0.3">
      <c r="A136"/>
      <c r="B136"/>
      <c r="C136"/>
      <c r="D136"/>
      <c r="E136"/>
      <c r="F136"/>
      <c r="G136"/>
      <c r="L136"/>
      <c r="M136"/>
      <c r="O136"/>
      <c r="P136"/>
      <c r="Q136"/>
      <c r="R136"/>
      <c r="S136"/>
    </row>
    <row r="137" spans="1:19" ht="39.75" customHeight="1" x14ac:dyDescent="0.3">
      <c r="A137"/>
      <c r="B137"/>
      <c r="C137"/>
      <c r="D137"/>
      <c r="E137"/>
      <c r="F137"/>
      <c r="G137"/>
      <c r="L137"/>
      <c r="M137"/>
      <c r="O137"/>
      <c r="P137"/>
      <c r="Q137"/>
      <c r="R137"/>
      <c r="S137"/>
    </row>
    <row r="138" spans="1:19" ht="39.75" customHeight="1" x14ac:dyDescent="0.3">
      <c r="A138"/>
      <c r="B138"/>
      <c r="C138"/>
      <c r="D138"/>
      <c r="E138"/>
      <c r="F138"/>
      <c r="G138"/>
      <c r="L138"/>
      <c r="M138"/>
      <c r="O138"/>
      <c r="P138"/>
      <c r="Q138"/>
      <c r="R138"/>
      <c r="S138"/>
    </row>
    <row r="139" spans="1:19" ht="39.75" customHeight="1" x14ac:dyDescent="0.3">
      <c r="A139"/>
      <c r="B139"/>
      <c r="C139"/>
      <c r="D139"/>
      <c r="E139"/>
      <c r="F139"/>
      <c r="G139"/>
      <c r="L139"/>
      <c r="M139"/>
      <c r="O139"/>
      <c r="P139"/>
      <c r="Q139"/>
      <c r="R139"/>
      <c r="S139"/>
    </row>
    <row r="140" spans="1:19" ht="39.75" customHeight="1" x14ac:dyDescent="0.3">
      <c r="A140"/>
      <c r="B140"/>
      <c r="C140"/>
      <c r="D140"/>
      <c r="E140"/>
      <c r="F140"/>
      <c r="G140"/>
      <c r="L140"/>
      <c r="M140"/>
      <c r="O140"/>
      <c r="P140"/>
      <c r="Q140"/>
      <c r="R140"/>
      <c r="S140"/>
    </row>
    <row r="141" spans="1:19" ht="39.75" customHeight="1" x14ac:dyDescent="0.3">
      <c r="A141"/>
      <c r="B141"/>
      <c r="C141"/>
      <c r="D141"/>
      <c r="E141"/>
      <c r="F141"/>
      <c r="G141"/>
      <c r="L141"/>
      <c r="M141"/>
      <c r="O141"/>
      <c r="P141"/>
      <c r="Q141"/>
      <c r="R141"/>
      <c r="S141"/>
    </row>
    <row r="142" spans="1:19" ht="39.75" customHeight="1" x14ac:dyDescent="0.3">
      <c r="A142"/>
      <c r="B142"/>
      <c r="C142"/>
      <c r="D142"/>
      <c r="E142"/>
      <c r="F142"/>
      <c r="G142"/>
      <c r="L142"/>
      <c r="M142"/>
      <c r="O142"/>
      <c r="P142"/>
      <c r="Q142"/>
      <c r="R142"/>
      <c r="S142"/>
    </row>
    <row r="143" spans="1:19" ht="39.75" customHeight="1" x14ac:dyDescent="0.3">
      <c r="A143"/>
      <c r="B143"/>
      <c r="C143"/>
      <c r="D143"/>
      <c r="E143"/>
      <c r="F143"/>
      <c r="G143"/>
      <c r="L143"/>
      <c r="M143"/>
      <c r="O143"/>
      <c r="P143"/>
      <c r="Q143"/>
      <c r="R143"/>
      <c r="S143"/>
    </row>
    <row r="144" spans="1:19" ht="39.75" customHeight="1" x14ac:dyDescent="0.3">
      <c r="A144"/>
      <c r="B144"/>
      <c r="C144"/>
      <c r="D144"/>
      <c r="E144"/>
      <c r="F144"/>
      <c r="G144"/>
      <c r="L144"/>
      <c r="M144"/>
      <c r="O144"/>
      <c r="P144"/>
      <c r="Q144"/>
      <c r="R144"/>
      <c r="S144"/>
    </row>
    <row r="145" spans="1:19" ht="39.75" customHeight="1" x14ac:dyDescent="0.3">
      <c r="A145"/>
      <c r="B145"/>
      <c r="C145"/>
      <c r="D145"/>
      <c r="E145"/>
      <c r="F145"/>
      <c r="G145"/>
      <c r="L145"/>
      <c r="M145"/>
      <c r="O145"/>
      <c r="P145"/>
      <c r="Q145"/>
      <c r="R145"/>
      <c r="S145"/>
    </row>
    <row r="146" spans="1:19" ht="39.75" customHeight="1" x14ac:dyDescent="0.3">
      <c r="A146"/>
      <c r="B146"/>
      <c r="C146"/>
      <c r="D146"/>
      <c r="E146"/>
      <c r="F146"/>
      <c r="G146"/>
      <c r="L146"/>
      <c r="M146"/>
      <c r="O146"/>
      <c r="P146"/>
      <c r="Q146"/>
      <c r="R146"/>
      <c r="S146"/>
    </row>
    <row r="147" spans="1:19" ht="39.75" customHeight="1" x14ac:dyDescent="0.3">
      <c r="A147"/>
      <c r="B147"/>
      <c r="C147"/>
      <c r="D147"/>
      <c r="E147"/>
      <c r="F147"/>
      <c r="G147"/>
      <c r="L147"/>
      <c r="M147"/>
      <c r="O147"/>
      <c r="P147"/>
      <c r="Q147"/>
      <c r="R147"/>
      <c r="S147"/>
    </row>
    <row r="148" spans="1:19" ht="39.75" customHeight="1" x14ac:dyDescent="0.3">
      <c r="A148"/>
      <c r="B148"/>
      <c r="C148"/>
      <c r="D148"/>
      <c r="E148"/>
      <c r="F148"/>
      <c r="G148"/>
      <c r="L148"/>
      <c r="M148"/>
      <c r="O148"/>
      <c r="P148"/>
      <c r="Q148"/>
      <c r="R148"/>
      <c r="S148"/>
    </row>
    <row r="149" spans="1:19" ht="39.75" customHeight="1" x14ac:dyDescent="0.3">
      <c r="A149"/>
      <c r="B149"/>
      <c r="C149"/>
      <c r="D149"/>
      <c r="E149"/>
      <c r="F149"/>
      <c r="G149"/>
      <c r="L149"/>
      <c r="M149"/>
      <c r="O149"/>
      <c r="P149"/>
      <c r="Q149"/>
      <c r="R149"/>
      <c r="S149"/>
    </row>
    <row r="150" spans="1:19" ht="39.75" customHeight="1" x14ac:dyDescent="0.3">
      <c r="A150"/>
      <c r="B150"/>
      <c r="C150"/>
      <c r="D150"/>
      <c r="E150"/>
      <c r="F150"/>
      <c r="G150"/>
      <c r="L150"/>
      <c r="M150"/>
      <c r="O150"/>
      <c r="P150"/>
      <c r="Q150"/>
      <c r="R150"/>
      <c r="S150"/>
    </row>
    <row r="151" spans="1:19" ht="39.75" customHeight="1" x14ac:dyDescent="0.3">
      <c r="A151"/>
      <c r="B151"/>
      <c r="C151"/>
      <c r="D151"/>
      <c r="E151"/>
      <c r="F151"/>
      <c r="G151"/>
      <c r="L151"/>
      <c r="M151"/>
      <c r="O151"/>
      <c r="P151"/>
      <c r="Q151"/>
      <c r="R151"/>
      <c r="S151"/>
    </row>
    <row r="152" spans="1:19" ht="39.75" customHeight="1" x14ac:dyDescent="0.3">
      <c r="A152"/>
      <c r="B152"/>
      <c r="C152"/>
      <c r="D152"/>
      <c r="E152"/>
      <c r="F152"/>
      <c r="G152"/>
      <c r="L152"/>
      <c r="M152"/>
      <c r="O152"/>
      <c r="P152"/>
      <c r="Q152"/>
      <c r="R152"/>
      <c r="S152"/>
    </row>
    <row r="153" spans="1:19" ht="39.75" customHeight="1" x14ac:dyDescent="0.3">
      <c r="A153"/>
      <c r="B153"/>
      <c r="C153"/>
      <c r="D153"/>
      <c r="E153"/>
      <c r="F153"/>
      <c r="G153"/>
      <c r="L153"/>
      <c r="M153"/>
      <c r="O153"/>
      <c r="P153"/>
      <c r="Q153"/>
      <c r="R153"/>
      <c r="S153"/>
    </row>
    <row r="154" spans="1:19" ht="39.75" customHeight="1" x14ac:dyDescent="0.3">
      <c r="A154"/>
      <c r="B154"/>
      <c r="C154"/>
      <c r="D154"/>
      <c r="E154"/>
      <c r="F154"/>
      <c r="G154"/>
      <c r="L154"/>
      <c r="M154"/>
      <c r="O154"/>
      <c r="P154"/>
      <c r="Q154"/>
      <c r="R154"/>
      <c r="S154"/>
    </row>
    <row r="155" spans="1:19" ht="39.75" customHeight="1" x14ac:dyDescent="0.3">
      <c r="A155"/>
      <c r="B155"/>
      <c r="C155"/>
      <c r="D155"/>
      <c r="E155"/>
      <c r="F155"/>
      <c r="G155"/>
      <c r="L155"/>
      <c r="M155"/>
      <c r="O155"/>
      <c r="P155"/>
      <c r="Q155"/>
      <c r="R155"/>
      <c r="S155"/>
    </row>
    <row r="156" spans="1:19" ht="39.75" customHeight="1" x14ac:dyDescent="0.3">
      <c r="A156"/>
      <c r="B156"/>
      <c r="C156"/>
      <c r="D156"/>
      <c r="E156"/>
      <c r="F156"/>
      <c r="G156"/>
      <c r="L156"/>
      <c r="M156"/>
      <c r="O156"/>
      <c r="P156"/>
      <c r="Q156"/>
      <c r="R156"/>
      <c r="S156"/>
    </row>
    <row r="157" spans="1:19" ht="39.75" customHeight="1" x14ac:dyDescent="0.3">
      <c r="A157"/>
      <c r="B157"/>
      <c r="C157"/>
      <c r="D157"/>
      <c r="E157"/>
      <c r="F157"/>
      <c r="G157"/>
      <c r="L157"/>
      <c r="M157"/>
      <c r="O157"/>
      <c r="P157"/>
      <c r="Q157"/>
      <c r="R157"/>
      <c r="S157"/>
    </row>
    <row r="158" spans="1:19" ht="39.75" customHeight="1" x14ac:dyDescent="0.3">
      <c r="A158"/>
      <c r="B158"/>
      <c r="C158"/>
      <c r="D158"/>
      <c r="E158"/>
      <c r="F158"/>
      <c r="G158"/>
      <c r="L158"/>
      <c r="M158"/>
      <c r="O158"/>
      <c r="P158"/>
      <c r="Q158"/>
      <c r="R158"/>
      <c r="S158"/>
    </row>
    <row r="159" spans="1:19" ht="39.75" customHeight="1" x14ac:dyDescent="0.3">
      <c r="A159"/>
      <c r="B159"/>
      <c r="C159"/>
      <c r="D159"/>
      <c r="E159"/>
      <c r="F159"/>
      <c r="G159"/>
      <c r="L159"/>
      <c r="M159"/>
      <c r="O159"/>
      <c r="P159"/>
      <c r="Q159"/>
      <c r="R159"/>
      <c r="S159"/>
    </row>
    <row r="160" spans="1:19" ht="39.75" customHeight="1" x14ac:dyDescent="0.3">
      <c r="A160"/>
      <c r="B160"/>
      <c r="C160"/>
      <c r="D160"/>
      <c r="E160"/>
      <c r="F160"/>
      <c r="G160"/>
      <c r="L160"/>
      <c r="M160"/>
      <c r="O160"/>
      <c r="P160"/>
      <c r="Q160"/>
      <c r="R160"/>
      <c r="S160"/>
    </row>
    <row r="161" spans="1:19" ht="39.75" customHeight="1" x14ac:dyDescent="0.3">
      <c r="A161"/>
      <c r="B161"/>
      <c r="C161"/>
      <c r="D161"/>
      <c r="E161"/>
      <c r="F161"/>
      <c r="G161"/>
      <c r="L161"/>
      <c r="M161"/>
      <c r="O161"/>
      <c r="P161"/>
      <c r="Q161"/>
      <c r="R161"/>
      <c r="S161"/>
    </row>
    <row r="162" spans="1:19" ht="39.75" customHeight="1" x14ac:dyDescent="0.3">
      <c r="A162"/>
      <c r="B162"/>
      <c r="C162"/>
      <c r="D162"/>
      <c r="E162"/>
      <c r="F162"/>
      <c r="G162"/>
      <c r="L162"/>
      <c r="M162"/>
      <c r="O162"/>
      <c r="P162"/>
      <c r="Q162"/>
      <c r="R162"/>
      <c r="S162"/>
    </row>
    <row r="163" spans="1:19" ht="39.75" customHeight="1" x14ac:dyDescent="0.3">
      <c r="A163"/>
      <c r="B163"/>
      <c r="C163"/>
      <c r="D163"/>
      <c r="E163"/>
      <c r="F163"/>
      <c r="G163"/>
      <c r="L163"/>
      <c r="M163"/>
      <c r="O163"/>
      <c r="P163"/>
      <c r="Q163"/>
      <c r="R163"/>
      <c r="S163"/>
    </row>
    <row r="164" spans="1:19" ht="39.75" customHeight="1" x14ac:dyDescent="0.3">
      <c r="A164"/>
      <c r="B164"/>
      <c r="C164"/>
      <c r="D164"/>
      <c r="E164"/>
      <c r="F164"/>
      <c r="G164"/>
      <c r="L164"/>
      <c r="M164"/>
      <c r="O164"/>
      <c r="P164"/>
      <c r="Q164"/>
      <c r="R164"/>
      <c r="S164"/>
    </row>
    <row r="165" spans="1:19" ht="39.75" customHeight="1" x14ac:dyDescent="0.3">
      <c r="A165"/>
      <c r="B165"/>
      <c r="C165"/>
      <c r="D165"/>
      <c r="E165"/>
      <c r="F165"/>
      <c r="G165"/>
      <c r="L165"/>
      <c r="M165"/>
      <c r="O165"/>
      <c r="P165"/>
      <c r="Q165"/>
      <c r="R165"/>
      <c r="S165"/>
    </row>
    <row r="166" spans="1:19" ht="39.75" customHeight="1" x14ac:dyDescent="0.3">
      <c r="A166"/>
      <c r="B166"/>
      <c r="C166"/>
      <c r="D166"/>
      <c r="E166"/>
      <c r="F166"/>
      <c r="G166"/>
      <c r="L166"/>
      <c r="M166"/>
      <c r="O166"/>
      <c r="P166"/>
      <c r="Q166"/>
      <c r="R166"/>
      <c r="S166"/>
    </row>
    <row r="167" spans="1:19" ht="39.75" customHeight="1" x14ac:dyDescent="0.3">
      <c r="A167"/>
      <c r="B167"/>
      <c r="C167"/>
      <c r="D167"/>
      <c r="E167"/>
      <c r="F167"/>
      <c r="G167"/>
      <c r="L167"/>
      <c r="M167"/>
      <c r="O167"/>
      <c r="P167"/>
      <c r="Q167"/>
      <c r="R167"/>
      <c r="S167"/>
    </row>
    <row r="168" spans="1:19" ht="39.75" customHeight="1" x14ac:dyDescent="0.3">
      <c r="A168"/>
      <c r="B168"/>
      <c r="C168"/>
      <c r="D168"/>
      <c r="E168"/>
      <c r="F168"/>
      <c r="G168"/>
      <c r="L168"/>
      <c r="M168"/>
      <c r="O168"/>
      <c r="P168"/>
      <c r="Q168"/>
      <c r="R168"/>
      <c r="S168"/>
    </row>
    <row r="169" spans="1:19" ht="39.75" customHeight="1" x14ac:dyDescent="0.3">
      <c r="A169"/>
      <c r="B169"/>
      <c r="C169"/>
      <c r="D169"/>
      <c r="E169"/>
      <c r="F169"/>
      <c r="G169"/>
      <c r="L169"/>
      <c r="M169"/>
      <c r="O169"/>
      <c r="P169"/>
      <c r="Q169"/>
      <c r="R169"/>
      <c r="S169"/>
    </row>
    <row r="170" spans="1:19" ht="39.75" customHeight="1" x14ac:dyDescent="0.3">
      <c r="A170"/>
      <c r="B170"/>
      <c r="C170"/>
      <c r="D170"/>
      <c r="E170"/>
      <c r="F170"/>
      <c r="G170"/>
      <c r="L170"/>
      <c r="M170"/>
      <c r="O170"/>
      <c r="P170"/>
      <c r="Q170"/>
      <c r="R170"/>
      <c r="S170"/>
    </row>
    <row r="171" spans="1:19" ht="39.75" customHeight="1" x14ac:dyDescent="0.3">
      <c r="A171"/>
      <c r="B171"/>
      <c r="C171"/>
      <c r="D171"/>
      <c r="E171"/>
      <c r="F171"/>
      <c r="G171"/>
      <c r="L171"/>
      <c r="M171"/>
      <c r="O171"/>
      <c r="P171"/>
      <c r="Q171"/>
      <c r="R171"/>
      <c r="S171"/>
    </row>
    <row r="172" spans="1:19" ht="39.75" customHeight="1" x14ac:dyDescent="0.3">
      <c r="A172"/>
      <c r="B172"/>
      <c r="C172"/>
      <c r="D172"/>
      <c r="E172"/>
      <c r="F172"/>
      <c r="G172"/>
      <c r="L172"/>
      <c r="M172"/>
      <c r="O172"/>
      <c r="P172"/>
      <c r="Q172"/>
      <c r="R172"/>
      <c r="S172"/>
    </row>
    <row r="173" spans="1:19" ht="39.75" customHeight="1" x14ac:dyDescent="0.3">
      <c r="A173"/>
      <c r="B173"/>
      <c r="C173"/>
      <c r="D173"/>
      <c r="E173"/>
      <c r="F173"/>
      <c r="G173"/>
      <c r="L173"/>
      <c r="M173"/>
      <c r="O173"/>
      <c r="P173"/>
      <c r="Q173"/>
      <c r="R173"/>
      <c r="S173"/>
    </row>
    <row r="174" spans="1:19" ht="39.75" customHeight="1" x14ac:dyDescent="0.3">
      <c r="A174"/>
      <c r="B174"/>
      <c r="C174"/>
      <c r="D174"/>
      <c r="E174"/>
      <c r="F174"/>
      <c r="G174"/>
      <c r="L174"/>
      <c r="M174"/>
      <c r="O174"/>
      <c r="P174"/>
      <c r="Q174"/>
      <c r="R174"/>
      <c r="S174"/>
    </row>
    <row r="175" spans="1:19" ht="39.75" customHeight="1" x14ac:dyDescent="0.3">
      <c r="A175"/>
      <c r="B175"/>
      <c r="C175"/>
      <c r="D175"/>
      <c r="E175"/>
      <c r="F175"/>
      <c r="G175"/>
      <c r="L175"/>
      <c r="M175"/>
      <c r="O175"/>
      <c r="P175"/>
      <c r="Q175"/>
      <c r="R175"/>
      <c r="S175"/>
    </row>
    <row r="176" spans="1:19" ht="39.75" customHeight="1" x14ac:dyDescent="0.3">
      <c r="A176"/>
      <c r="B176"/>
      <c r="C176"/>
      <c r="D176"/>
      <c r="E176"/>
      <c r="F176"/>
      <c r="G176"/>
      <c r="L176"/>
      <c r="M176"/>
      <c r="O176"/>
      <c r="P176"/>
      <c r="Q176"/>
      <c r="R176"/>
      <c r="S176"/>
    </row>
    <row r="177" spans="1:19" ht="39.75" customHeight="1" x14ac:dyDescent="0.3">
      <c r="A177"/>
      <c r="B177"/>
      <c r="C177"/>
      <c r="D177"/>
      <c r="E177"/>
      <c r="F177"/>
      <c r="G177"/>
      <c r="L177"/>
      <c r="M177"/>
      <c r="O177"/>
      <c r="P177"/>
      <c r="Q177"/>
      <c r="R177"/>
      <c r="S177"/>
    </row>
    <row r="178" spans="1:19" ht="39.75" customHeight="1" x14ac:dyDescent="0.3">
      <c r="A178"/>
      <c r="B178"/>
      <c r="C178"/>
      <c r="D178"/>
      <c r="E178"/>
      <c r="F178"/>
      <c r="G178"/>
      <c r="L178"/>
      <c r="M178"/>
      <c r="O178"/>
      <c r="P178"/>
      <c r="Q178"/>
      <c r="R178"/>
      <c r="S178"/>
    </row>
    <row r="179" spans="1:19" ht="39.75" customHeight="1" x14ac:dyDescent="0.3">
      <c r="A179"/>
      <c r="B179"/>
      <c r="C179"/>
      <c r="D179"/>
      <c r="E179"/>
      <c r="F179"/>
      <c r="G179"/>
      <c r="L179"/>
      <c r="M179"/>
      <c r="O179"/>
      <c r="P179"/>
      <c r="Q179"/>
      <c r="R179"/>
      <c r="S179"/>
    </row>
    <row r="180" spans="1:19" ht="39.75" customHeight="1" x14ac:dyDescent="0.3">
      <c r="A180"/>
      <c r="B180"/>
      <c r="C180"/>
      <c r="D180"/>
      <c r="E180"/>
      <c r="F180"/>
      <c r="G180"/>
      <c r="L180"/>
      <c r="M180"/>
      <c r="O180"/>
      <c r="P180"/>
      <c r="Q180"/>
      <c r="R180"/>
      <c r="S180"/>
    </row>
    <row r="181" spans="1:19" ht="39.75" customHeight="1" x14ac:dyDescent="0.3">
      <c r="A181"/>
      <c r="B181"/>
      <c r="C181"/>
      <c r="D181"/>
      <c r="E181"/>
      <c r="F181"/>
      <c r="G181"/>
      <c r="L181"/>
      <c r="M181"/>
      <c r="O181"/>
      <c r="P181"/>
      <c r="Q181"/>
      <c r="R181"/>
      <c r="S181"/>
    </row>
    <row r="182" spans="1:19" ht="39.75" customHeight="1" x14ac:dyDescent="0.3">
      <c r="A182"/>
      <c r="B182"/>
      <c r="C182"/>
      <c r="D182"/>
      <c r="E182"/>
      <c r="F182"/>
      <c r="G182"/>
      <c r="L182"/>
      <c r="M182"/>
      <c r="O182"/>
      <c r="P182"/>
      <c r="Q182"/>
      <c r="R182"/>
      <c r="S182"/>
    </row>
    <row r="183" spans="1:19" ht="39.75" customHeight="1" x14ac:dyDescent="0.3">
      <c r="A183"/>
      <c r="B183"/>
      <c r="C183"/>
      <c r="D183"/>
      <c r="E183"/>
      <c r="F183"/>
      <c r="G183"/>
      <c r="L183"/>
      <c r="M183"/>
      <c r="O183"/>
      <c r="P183"/>
      <c r="Q183"/>
      <c r="R183"/>
      <c r="S183"/>
    </row>
    <row r="184" spans="1:19" ht="39.75" customHeight="1" x14ac:dyDescent="0.3">
      <c r="A184"/>
      <c r="B184"/>
      <c r="C184"/>
      <c r="D184"/>
      <c r="E184"/>
      <c r="F184"/>
      <c r="G184"/>
      <c r="L184"/>
      <c r="M184"/>
      <c r="O184"/>
      <c r="P184"/>
      <c r="Q184"/>
      <c r="R184"/>
      <c r="S184"/>
    </row>
    <row r="185" spans="1:19" ht="39.75" customHeight="1" x14ac:dyDescent="0.3">
      <c r="A185"/>
      <c r="B185"/>
      <c r="C185"/>
      <c r="D185"/>
      <c r="E185"/>
      <c r="F185"/>
      <c r="G185"/>
      <c r="L185"/>
      <c r="M185"/>
      <c r="O185"/>
      <c r="P185"/>
      <c r="Q185"/>
      <c r="R185"/>
      <c r="S185"/>
    </row>
    <row r="186" spans="1:19" ht="39.75" customHeight="1" x14ac:dyDescent="0.3">
      <c r="A186"/>
      <c r="B186"/>
      <c r="C186"/>
      <c r="D186"/>
      <c r="E186"/>
      <c r="F186"/>
      <c r="G186"/>
      <c r="L186"/>
      <c r="M186"/>
      <c r="O186"/>
      <c r="P186"/>
      <c r="Q186"/>
      <c r="R186"/>
      <c r="S186"/>
    </row>
    <row r="187" spans="1:19" ht="39.75" customHeight="1" x14ac:dyDescent="0.3">
      <c r="A187"/>
      <c r="B187"/>
      <c r="C187"/>
      <c r="D187"/>
      <c r="E187"/>
      <c r="F187"/>
      <c r="G187"/>
      <c r="L187"/>
      <c r="M187"/>
      <c r="O187"/>
      <c r="P187"/>
      <c r="Q187"/>
      <c r="R187"/>
      <c r="S187"/>
    </row>
    <row r="188" spans="1:19" ht="39.75" customHeight="1" x14ac:dyDescent="0.3">
      <c r="A188"/>
      <c r="B188"/>
      <c r="C188"/>
      <c r="D188"/>
      <c r="E188"/>
      <c r="F188"/>
      <c r="G188"/>
      <c r="L188"/>
      <c r="M188"/>
      <c r="O188"/>
      <c r="P188"/>
      <c r="Q188"/>
      <c r="R188"/>
      <c r="S188"/>
    </row>
    <row r="189" spans="1:19" ht="39.75" customHeight="1" x14ac:dyDescent="0.3">
      <c r="A189"/>
      <c r="B189"/>
      <c r="C189"/>
      <c r="D189"/>
      <c r="E189"/>
      <c r="F189"/>
      <c r="G189"/>
      <c r="L189"/>
      <c r="M189"/>
      <c r="O189"/>
      <c r="P189"/>
      <c r="Q189"/>
      <c r="R189"/>
      <c r="S189"/>
    </row>
    <row r="190" spans="1:19" ht="39.75" customHeight="1" x14ac:dyDescent="0.3">
      <c r="A190"/>
      <c r="B190"/>
      <c r="C190"/>
      <c r="D190"/>
      <c r="E190"/>
      <c r="F190"/>
      <c r="G190"/>
      <c r="L190"/>
      <c r="M190"/>
      <c r="O190"/>
      <c r="P190"/>
      <c r="Q190"/>
      <c r="R190"/>
      <c r="S190"/>
    </row>
    <row r="191" spans="1:19" ht="39.75" customHeight="1" x14ac:dyDescent="0.3">
      <c r="A191"/>
      <c r="B191"/>
      <c r="C191"/>
      <c r="D191"/>
      <c r="E191"/>
      <c r="F191"/>
      <c r="G191"/>
      <c r="L191"/>
      <c r="M191"/>
      <c r="O191"/>
      <c r="P191"/>
      <c r="Q191"/>
      <c r="R191"/>
      <c r="S191"/>
    </row>
    <row r="192" spans="1:19" ht="39.75" customHeight="1" x14ac:dyDescent="0.3">
      <c r="A192"/>
      <c r="B192"/>
      <c r="C192"/>
      <c r="D192"/>
      <c r="E192"/>
      <c r="F192"/>
      <c r="G192"/>
      <c r="L192"/>
      <c r="M192"/>
      <c r="O192"/>
      <c r="P192"/>
      <c r="Q192"/>
      <c r="R192"/>
      <c r="S192"/>
    </row>
    <row r="193" spans="1:19" ht="39.75" customHeight="1" x14ac:dyDescent="0.3">
      <c r="A193"/>
      <c r="B193"/>
      <c r="C193"/>
      <c r="D193"/>
      <c r="E193"/>
      <c r="F193"/>
      <c r="G193"/>
      <c r="L193"/>
      <c r="M193"/>
      <c r="O193"/>
      <c r="P193"/>
      <c r="Q193"/>
      <c r="R193"/>
      <c r="S193"/>
    </row>
    <row r="194" spans="1:19" ht="39.75" customHeight="1" x14ac:dyDescent="0.3">
      <c r="A194"/>
      <c r="B194"/>
      <c r="C194"/>
      <c r="D194"/>
      <c r="E194"/>
      <c r="F194"/>
      <c r="G194"/>
      <c r="L194"/>
      <c r="M194"/>
      <c r="O194"/>
      <c r="P194"/>
      <c r="Q194"/>
      <c r="R194"/>
      <c r="S194"/>
    </row>
    <row r="195" spans="1:19" ht="39.75" customHeight="1" x14ac:dyDescent="0.3">
      <c r="A195"/>
      <c r="B195"/>
      <c r="C195"/>
      <c r="D195"/>
      <c r="E195"/>
      <c r="F195"/>
      <c r="G195"/>
      <c r="L195"/>
      <c r="M195"/>
      <c r="O195"/>
      <c r="P195"/>
      <c r="Q195"/>
      <c r="R195"/>
      <c r="S195"/>
    </row>
    <row r="196" spans="1:19" ht="39.75" customHeight="1" x14ac:dyDescent="0.3">
      <c r="A196"/>
      <c r="B196"/>
      <c r="C196"/>
      <c r="D196"/>
      <c r="E196"/>
      <c r="F196"/>
      <c r="G196"/>
      <c r="L196"/>
      <c r="M196"/>
      <c r="O196"/>
      <c r="P196"/>
      <c r="Q196"/>
      <c r="R196"/>
      <c r="S196"/>
    </row>
    <row r="197" spans="1:19" ht="39.75" customHeight="1" x14ac:dyDescent="0.3">
      <c r="A197"/>
      <c r="B197"/>
      <c r="C197"/>
      <c r="D197"/>
      <c r="E197"/>
      <c r="F197"/>
      <c r="G197"/>
      <c r="L197"/>
      <c r="M197"/>
      <c r="O197"/>
      <c r="P197"/>
      <c r="Q197"/>
      <c r="R197"/>
      <c r="S197"/>
    </row>
    <row r="198" spans="1:19" ht="39.75" customHeight="1" x14ac:dyDescent="0.3">
      <c r="A198"/>
      <c r="B198"/>
      <c r="C198"/>
      <c r="D198"/>
      <c r="E198"/>
      <c r="F198"/>
      <c r="G198"/>
      <c r="L198"/>
      <c r="M198"/>
      <c r="O198"/>
      <c r="P198"/>
      <c r="Q198"/>
      <c r="R198"/>
      <c r="S198"/>
    </row>
    <row r="199" spans="1:19" ht="39.75" customHeight="1" x14ac:dyDescent="0.3">
      <c r="A199"/>
      <c r="B199"/>
      <c r="C199"/>
      <c r="D199"/>
      <c r="E199"/>
      <c r="F199"/>
      <c r="G199"/>
      <c r="L199"/>
      <c r="M199"/>
      <c r="O199"/>
      <c r="P199"/>
      <c r="Q199"/>
      <c r="R199"/>
      <c r="S199"/>
    </row>
    <row r="200" spans="1:19" ht="39.75" customHeight="1" x14ac:dyDescent="0.3">
      <c r="A200"/>
      <c r="B200"/>
      <c r="C200"/>
      <c r="D200"/>
      <c r="E200"/>
      <c r="F200"/>
      <c r="G200"/>
      <c r="L200"/>
      <c r="M200"/>
      <c r="O200"/>
      <c r="P200"/>
      <c r="Q200"/>
      <c r="R200"/>
      <c r="S200"/>
    </row>
    <row r="201" spans="1:19" ht="39.75" customHeight="1" x14ac:dyDescent="0.3">
      <c r="A201"/>
      <c r="B201"/>
      <c r="C201"/>
      <c r="D201"/>
      <c r="E201"/>
      <c r="F201"/>
      <c r="G201"/>
      <c r="L201"/>
      <c r="M201"/>
      <c r="O201"/>
      <c r="P201"/>
      <c r="Q201"/>
      <c r="R201"/>
      <c r="S201"/>
    </row>
    <row r="202" spans="1:19" ht="39.75" customHeight="1" x14ac:dyDescent="0.3">
      <c r="A202"/>
      <c r="B202"/>
      <c r="C202"/>
      <c r="D202"/>
      <c r="E202"/>
      <c r="F202"/>
      <c r="G202"/>
      <c r="L202"/>
      <c r="M202"/>
      <c r="O202"/>
      <c r="P202"/>
      <c r="Q202"/>
      <c r="R202"/>
      <c r="S202"/>
    </row>
    <row r="203" spans="1:19" ht="39.75" customHeight="1" x14ac:dyDescent="0.3">
      <c r="A203"/>
      <c r="B203"/>
      <c r="C203"/>
      <c r="D203"/>
      <c r="E203"/>
      <c r="F203"/>
      <c r="G203"/>
      <c r="L203"/>
      <c r="M203"/>
      <c r="O203"/>
      <c r="P203"/>
      <c r="Q203"/>
      <c r="R203"/>
      <c r="S203"/>
    </row>
    <row r="204" spans="1:19" ht="39.75" customHeight="1" x14ac:dyDescent="0.3">
      <c r="A204"/>
      <c r="B204"/>
      <c r="C204"/>
      <c r="D204"/>
      <c r="E204"/>
      <c r="F204"/>
      <c r="G204"/>
      <c r="L204"/>
      <c r="M204"/>
      <c r="O204"/>
      <c r="P204"/>
      <c r="Q204"/>
      <c r="R204"/>
      <c r="S204"/>
    </row>
    <row r="205" spans="1:19" ht="39.75" customHeight="1" x14ac:dyDescent="0.3">
      <c r="A205"/>
      <c r="B205"/>
      <c r="C205"/>
      <c r="D205"/>
      <c r="E205"/>
      <c r="F205"/>
      <c r="G205"/>
      <c r="L205"/>
      <c r="M205"/>
      <c r="O205"/>
      <c r="P205"/>
      <c r="Q205"/>
      <c r="R205"/>
      <c r="S205"/>
    </row>
    <row r="206" spans="1:19" ht="39.75" customHeight="1" x14ac:dyDescent="0.3">
      <c r="A206"/>
      <c r="B206"/>
      <c r="C206"/>
      <c r="D206"/>
      <c r="E206"/>
      <c r="F206"/>
      <c r="G206"/>
      <c r="L206"/>
      <c r="M206"/>
      <c r="O206"/>
      <c r="P206"/>
      <c r="Q206"/>
      <c r="R206"/>
      <c r="S206"/>
    </row>
    <row r="207" spans="1:19" ht="39.75" customHeight="1" x14ac:dyDescent="0.3">
      <c r="A207"/>
      <c r="B207"/>
      <c r="C207"/>
      <c r="D207"/>
      <c r="E207"/>
      <c r="F207"/>
      <c r="G207"/>
      <c r="L207"/>
      <c r="M207"/>
      <c r="O207"/>
      <c r="P207"/>
      <c r="Q207"/>
      <c r="R207"/>
      <c r="S207"/>
    </row>
    <row r="208" spans="1:19" ht="39.75" customHeight="1" x14ac:dyDescent="0.3">
      <c r="A208"/>
      <c r="B208"/>
      <c r="C208"/>
      <c r="D208"/>
      <c r="E208"/>
      <c r="F208"/>
      <c r="G208"/>
      <c r="L208"/>
      <c r="M208"/>
      <c r="O208"/>
      <c r="P208"/>
      <c r="Q208"/>
      <c r="R208"/>
      <c r="S208"/>
    </row>
    <row r="209" spans="1:19" ht="39.75" customHeight="1" x14ac:dyDescent="0.3">
      <c r="A209"/>
      <c r="B209"/>
      <c r="C209"/>
      <c r="D209"/>
      <c r="E209"/>
      <c r="F209"/>
      <c r="G209"/>
      <c r="L209"/>
      <c r="M209"/>
      <c r="O209"/>
      <c r="P209"/>
      <c r="Q209"/>
      <c r="R209"/>
      <c r="S209"/>
    </row>
    <row r="210" spans="1:19" ht="39.75" customHeight="1" x14ac:dyDescent="0.3">
      <c r="A210"/>
      <c r="B210"/>
      <c r="C210"/>
      <c r="D210"/>
      <c r="E210"/>
      <c r="F210"/>
      <c r="G210"/>
      <c r="L210"/>
      <c r="M210"/>
      <c r="O210"/>
      <c r="P210"/>
      <c r="Q210"/>
      <c r="R210"/>
      <c r="S210"/>
    </row>
    <row r="211" spans="1:19" ht="39.75" customHeight="1" x14ac:dyDescent="0.3">
      <c r="A211"/>
      <c r="B211"/>
      <c r="C211"/>
      <c r="D211"/>
      <c r="E211"/>
      <c r="F211"/>
      <c r="G211"/>
      <c r="L211"/>
      <c r="M211"/>
      <c r="O211"/>
      <c r="P211"/>
      <c r="Q211"/>
      <c r="R211"/>
      <c r="S211"/>
    </row>
    <row r="212" spans="1:19" ht="39.75" customHeight="1" x14ac:dyDescent="0.3">
      <c r="A212"/>
      <c r="B212"/>
      <c r="C212"/>
      <c r="D212"/>
      <c r="E212"/>
      <c r="F212"/>
      <c r="G212"/>
      <c r="L212"/>
      <c r="M212"/>
      <c r="O212"/>
      <c r="P212"/>
      <c r="Q212"/>
      <c r="R212"/>
      <c r="S212"/>
    </row>
    <row r="213" spans="1:19" ht="39.75" customHeight="1" x14ac:dyDescent="0.3">
      <c r="A213"/>
      <c r="B213"/>
      <c r="C213"/>
      <c r="D213"/>
      <c r="E213"/>
      <c r="F213"/>
      <c r="G213"/>
      <c r="L213"/>
      <c r="M213"/>
      <c r="O213"/>
      <c r="P213"/>
      <c r="Q213"/>
      <c r="R213"/>
      <c r="S213"/>
    </row>
    <row r="214" spans="1:19" ht="39.75" customHeight="1" x14ac:dyDescent="0.3">
      <c r="A214"/>
      <c r="B214"/>
      <c r="C214"/>
      <c r="D214"/>
      <c r="E214"/>
      <c r="F214"/>
      <c r="G214"/>
      <c r="L214"/>
      <c r="M214"/>
      <c r="O214"/>
      <c r="P214"/>
      <c r="Q214"/>
      <c r="R214"/>
      <c r="S214"/>
    </row>
    <row r="215" spans="1:19" ht="39.75" customHeight="1" x14ac:dyDescent="0.3">
      <c r="A215"/>
      <c r="B215"/>
      <c r="C215"/>
      <c r="D215"/>
      <c r="E215"/>
      <c r="F215"/>
      <c r="G215"/>
      <c r="L215"/>
      <c r="M215"/>
      <c r="O215"/>
      <c r="P215"/>
      <c r="Q215"/>
      <c r="R215"/>
      <c r="S215"/>
    </row>
    <row r="216" spans="1:19" ht="39.75" customHeight="1" x14ac:dyDescent="0.3">
      <c r="A216"/>
      <c r="B216"/>
      <c r="C216"/>
      <c r="D216"/>
      <c r="E216"/>
      <c r="F216"/>
      <c r="G216"/>
      <c r="L216"/>
      <c r="M216"/>
      <c r="O216"/>
      <c r="P216"/>
      <c r="Q216"/>
      <c r="R216"/>
      <c r="S216"/>
    </row>
    <row r="217" spans="1:19" ht="39.75" customHeight="1" x14ac:dyDescent="0.3">
      <c r="A217"/>
      <c r="B217"/>
      <c r="C217"/>
      <c r="D217"/>
      <c r="E217"/>
      <c r="F217"/>
      <c r="G217"/>
      <c r="L217"/>
      <c r="M217"/>
      <c r="O217"/>
      <c r="P217"/>
      <c r="Q217"/>
      <c r="R217"/>
      <c r="S217"/>
    </row>
    <row r="218" spans="1:19" ht="39.75" customHeight="1" x14ac:dyDescent="0.3">
      <c r="A218"/>
      <c r="B218"/>
      <c r="C218"/>
      <c r="D218"/>
      <c r="E218"/>
      <c r="F218"/>
      <c r="G218"/>
      <c r="L218"/>
      <c r="M218"/>
      <c r="O218"/>
      <c r="P218"/>
      <c r="Q218"/>
      <c r="R218"/>
      <c r="S218"/>
    </row>
    <row r="219" spans="1:19" ht="39.75" customHeight="1" x14ac:dyDescent="0.3">
      <c r="A219"/>
      <c r="B219"/>
      <c r="C219"/>
      <c r="D219"/>
      <c r="E219"/>
      <c r="F219"/>
      <c r="G219"/>
      <c r="L219"/>
      <c r="M219"/>
      <c r="O219"/>
      <c r="P219"/>
      <c r="Q219"/>
      <c r="R219"/>
      <c r="S219"/>
    </row>
    <row r="220" spans="1:19" ht="39.75" customHeight="1" x14ac:dyDescent="0.3">
      <c r="A220"/>
      <c r="B220"/>
      <c r="C220"/>
      <c r="D220"/>
      <c r="E220"/>
      <c r="F220"/>
      <c r="G220"/>
      <c r="L220"/>
      <c r="M220"/>
      <c r="O220"/>
      <c r="P220"/>
      <c r="Q220"/>
      <c r="R220"/>
      <c r="S220"/>
    </row>
    <row r="221" spans="1:19" ht="39.75" customHeight="1" x14ac:dyDescent="0.3">
      <c r="A221"/>
      <c r="B221"/>
      <c r="C221"/>
      <c r="D221"/>
      <c r="E221"/>
      <c r="F221"/>
      <c r="G221"/>
      <c r="L221"/>
      <c r="M221"/>
      <c r="O221"/>
      <c r="P221"/>
      <c r="Q221"/>
      <c r="R221"/>
      <c r="S221"/>
    </row>
    <row r="222" spans="1:19" ht="39.75" customHeight="1" x14ac:dyDescent="0.3">
      <c r="A222"/>
      <c r="B222"/>
      <c r="C222"/>
      <c r="D222"/>
      <c r="E222"/>
      <c r="F222"/>
      <c r="G222"/>
      <c r="L222"/>
      <c r="M222"/>
      <c r="O222"/>
      <c r="P222"/>
      <c r="Q222"/>
      <c r="R222"/>
      <c r="S222"/>
    </row>
    <row r="223" spans="1:19" ht="39.75" customHeight="1" x14ac:dyDescent="0.3">
      <c r="A223"/>
      <c r="B223"/>
      <c r="C223"/>
      <c r="D223"/>
      <c r="E223"/>
      <c r="F223"/>
      <c r="G223"/>
      <c r="L223"/>
      <c r="M223"/>
      <c r="O223"/>
      <c r="P223"/>
      <c r="Q223"/>
      <c r="R223"/>
      <c r="S223"/>
    </row>
    <row r="224" spans="1:19" ht="39.75" customHeight="1" x14ac:dyDescent="0.3">
      <c r="A224"/>
      <c r="B224"/>
      <c r="C224"/>
      <c r="D224"/>
      <c r="E224"/>
      <c r="F224"/>
      <c r="G224"/>
      <c r="L224"/>
      <c r="M224"/>
      <c r="O224"/>
      <c r="P224"/>
      <c r="Q224"/>
      <c r="R224"/>
      <c r="S224"/>
    </row>
    <row r="225" spans="1:19" ht="39.75" customHeight="1" x14ac:dyDescent="0.3">
      <c r="A225"/>
      <c r="B225"/>
      <c r="C225"/>
      <c r="D225"/>
      <c r="E225"/>
      <c r="F225"/>
      <c r="G225"/>
      <c r="L225"/>
      <c r="M225"/>
      <c r="O225"/>
      <c r="P225"/>
      <c r="Q225"/>
      <c r="R225"/>
      <c r="S225"/>
    </row>
    <row r="226" spans="1:19" ht="39.75" customHeight="1" x14ac:dyDescent="0.3">
      <c r="A226"/>
      <c r="B226"/>
      <c r="C226"/>
      <c r="D226"/>
      <c r="E226"/>
      <c r="F226"/>
      <c r="G226"/>
      <c r="L226"/>
      <c r="M226"/>
      <c r="O226"/>
      <c r="P226"/>
      <c r="Q226"/>
      <c r="R226"/>
      <c r="S226"/>
    </row>
    <row r="227" spans="1:19" x14ac:dyDescent="0.3">
      <c r="A227"/>
      <c r="B227"/>
      <c r="C227"/>
      <c r="D227"/>
      <c r="E227"/>
      <c r="F227"/>
      <c r="G227"/>
      <c r="L227"/>
      <c r="M227"/>
      <c r="O227"/>
      <c r="P227"/>
      <c r="Q227"/>
      <c r="R227"/>
      <c r="S227"/>
    </row>
    <row r="228" spans="1:19" x14ac:dyDescent="0.3">
      <c r="A228"/>
      <c r="B228"/>
      <c r="C228"/>
      <c r="D228"/>
      <c r="E228"/>
      <c r="F228"/>
      <c r="G228"/>
      <c r="L228"/>
      <c r="M228"/>
      <c r="O228"/>
      <c r="P228"/>
      <c r="Q228"/>
      <c r="R228"/>
      <c r="S228"/>
    </row>
    <row r="229" spans="1:19" x14ac:dyDescent="0.3">
      <c r="A229"/>
      <c r="B229"/>
      <c r="C229"/>
      <c r="D229"/>
      <c r="E229"/>
      <c r="F229"/>
      <c r="G229"/>
      <c r="L229"/>
      <c r="M229"/>
      <c r="O229"/>
      <c r="P229"/>
      <c r="Q229"/>
      <c r="R229"/>
      <c r="S229"/>
    </row>
    <row r="230" spans="1:19" x14ac:dyDescent="0.3">
      <c r="A230"/>
      <c r="B230"/>
      <c r="C230"/>
      <c r="D230"/>
      <c r="E230"/>
      <c r="F230"/>
      <c r="G230"/>
      <c r="L230"/>
      <c r="M230"/>
      <c r="O230"/>
      <c r="P230"/>
      <c r="Q230"/>
      <c r="R230"/>
      <c r="S230"/>
    </row>
    <row r="231" spans="1:19" x14ac:dyDescent="0.3">
      <c r="A231"/>
      <c r="B231"/>
      <c r="C231"/>
      <c r="D231"/>
      <c r="E231"/>
      <c r="F231"/>
      <c r="G231"/>
      <c r="L231"/>
      <c r="M231"/>
      <c r="O231"/>
      <c r="P231"/>
      <c r="Q231"/>
      <c r="R231"/>
      <c r="S231"/>
    </row>
    <row r="232" spans="1:19" x14ac:dyDescent="0.3">
      <c r="A232"/>
      <c r="B232"/>
      <c r="C232"/>
      <c r="D232"/>
      <c r="E232"/>
      <c r="F232"/>
      <c r="G232"/>
      <c r="L232"/>
      <c r="M232"/>
      <c r="O232"/>
      <c r="P232"/>
      <c r="Q232"/>
      <c r="R232"/>
      <c r="S232"/>
    </row>
    <row r="233" spans="1:19" x14ac:dyDescent="0.3">
      <c r="A233"/>
      <c r="B233"/>
      <c r="C233"/>
      <c r="D233"/>
      <c r="E233"/>
      <c r="F233"/>
      <c r="G233"/>
      <c r="L233"/>
      <c r="M233"/>
      <c r="O233"/>
      <c r="P233"/>
      <c r="Q233"/>
      <c r="R233"/>
      <c r="S233"/>
    </row>
    <row r="234" spans="1:19" x14ac:dyDescent="0.3">
      <c r="A234"/>
      <c r="B234"/>
      <c r="C234"/>
      <c r="D234"/>
      <c r="E234"/>
      <c r="F234"/>
      <c r="G234"/>
      <c r="L234"/>
      <c r="M234"/>
      <c r="O234"/>
      <c r="P234"/>
      <c r="Q234"/>
      <c r="R234"/>
      <c r="S234"/>
    </row>
    <row r="235" spans="1:19" x14ac:dyDescent="0.3">
      <c r="A235"/>
      <c r="B235"/>
      <c r="C235"/>
      <c r="D235"/>
      <c r="E235"/>
      <c r="F235"/>
      <c r="G235"/>
      <c r="L235"/>
      <c r="M235"/>
      <c r="O235"/>
      <c r="P235"/>
      <c r="Q235"/>
      <c r="R235"/>
      <c r="S235"/>
    </row>
    <row r="236" spans="1:19" x14ac:dyDescent="0.3">
      <c r="A236"/>
      <c r="B236"/>
      <c r="C236"/>
      <c r="D236"/>
      <c r="E236"/>
      <c r="F236"/>
      <c r="G236"/>
      <c r="L236"/>
      <c r="M236"/>
      <c r="O236"/>
      <c r="P236"/>
      <c r="Q236"/>
      <c r="R236"/>
      <c r="S236"/>
    </row>
    <row r="237" spans="1:19" x14ac:dyDescent="0.3">
      <c r="A237"/>
      <c r="B237"/>
      <c r="C237"/>
      <c r="D237"/>
      <c r="E237"/>
      <c r="F237"/>
      <c r="G237"/>
      <c r="L237"/>
      <c r="M237"/>
      <c r="O237"/>
      <c r="P237"/>
      <c r="Q237"/>
      <c r="R237"/>
      <c r="S237"/>
    </row>
    <row r="238" spans="1:19" x14ac:dyDescent="0.3">
      <c r="A238"/>
      <c r="B238"/>
      <c r="C238"/>
      <c r="D238"/>
      <c r="E238"/>
      <c r="F238"/>
      <c r="G238"/>
      <c r="L238"/>
      <c r="M238"/>
      <c r="O238"/>
      <c r="P238"/>
      <c r="Q238"/>
      <c r="R238"/>
      <c r="S238"/>
    </row>
    <row r="239" spans="1:19" x14ac:dyDescent="0.3">
      <c r="A239"/>
      <c r="B239"/>
      <c r="C239"/>
      <c r="D239"/>
      <c r="E239"/>
      <c r="F239"/>
      <c r="G239"/>
      <c r="L239"/>
      <c r="M239"/>
      <c r="O239"/>
      <c r="P239"/>
      <c r="Q239"/>
      <c r="R239"/>
      <c r="S239"/>
    </row>
    <row r="240" spans="1:19" x14ac:dyDescent="0.3">
      <c r="A240"/>
      <c r="B240"/>
      <c r="C240"/>
      <c r="D240"/>
      <c r="E240"/>
      <c r="F240"/>
      <c r="G240"/>
      <c r="L240"/>
      <c r="M240"/>
      <c r="O240"/>
      <c r="P240"/>
      <c r="Q240"/>
      <c r="R240"/>
      <c r="S240"/>
    </row>
    <row r="241" spans="1:19" x14ac:dyDescent="0.3">
      <c r="A241"/>
      <c r="B241"/>
      <c r="C241"/>
      <c r="D241"/>
      <c r="E241"/>
      <c r="F241"/>
      <c r="G241"/>
      <c r="L241"/>
      <c r="M241"/>
      <c r="O241"/>
      <c r="P241"/>
      <c r="Q241"/>
      <c r="R241"/>
      <c r="S241"/>
    </row>
    <row r="242" spans="1:19" x14ac:dyDescent="0.3">
      <c r="A242"/>
      <c r="B242"/>
      <c r="C242"/>
      <c r="D242"/>
      <c r="E242"/>
      <c r="F242"/>
      <c r="G242"/>
      <c r="L242"/>
      <c r="M242"/>
      <c r="O242"/>
      <c r="P242"/>
      <c r="Q242"/>
      <c r="R242"/>
      <c r="S242"/>
    </row>
    <row r="243" spans="1:19" x14ac:dyDescent="0.3">
      <c r="A243"/>
      <c r="B243"/>
      <c r="C243"/>
      <c r="D243"/>
      <c r="E243"/>
      <c r="F243"/>
      <c r="G243"/>
      <c r="L243"/>
      <c r="M243"/>
      <c r="O243"/>
      <c r="P243"/>
      <c r="Q243"/>
      <c r="R243"/>
      <c r="S243"/>
    </row>
    <row r="244" spans="1:19" x14ac:dyDescent="0.3">
      <c r="A244"/>
      <c r="B244"/>
      <c r="C244"/>
      <c r="D244"/>
      <c r="E244"/>
      <c r="F244"/>
      <c r="G244"/>
      <c r="L244"/>
      <c r="M244"/>
      <c r="O244"/>
      <c r="P244"/>
      <c r="Q244"/>
      <c r="R244"/>
      <c r="S244"/>
    </row>
    <row r="245" spans="1:19" x14ac:dyDescent="0.3">
      <c r="A245"/>
      <c r="B245"/>
      <c r="C245"/>
      <c r="D245"/>
      <c r="E245"/>
      <c r="F245"/>
      <c r="G245"/>
      <c r="L245"/>
      <c r="M245"/>
      <c r="O245"/>
      <c r="P245"/>
      <c r="Q245"/>
      <c r="R245"/>
      <c r="S245"/>
    </row>
    <row r="246" spans="1:19" x14ac:dyDescent="0.3">
      <c r="A246"/>
      <c r="B246"/>
      <c r="C246"/>
      <c r="D246"/>
      <c r="E246"/>
      <c r="F246"/>
      <c r="G246"/>
      <c r="L246"/>
      <c r="M246"/>
      <c r="O246"/>
      <c r="P246"/>
      <c r="Q246"/>
      <c r="R246"/>
      <c r="S246"/>
    </row>
    <row r="247" spans="1:19" x14ac:dyDescent="0.3">
      <c r="A247"/>
      <c r="B247"/>
      <c r="C247"/>
      <c r="D247"/>
      <c r="E247"/>
      <c r="F247"/>
      <c r="G247"/>
      <c r="L247"/>
      <c r="M247"/>
      <c r="O247"/>
      <c r="P247"/>
      <c r="Q247"/>
      <c r="R247"/>
      <c r="S247"/>
    </row>
    <row r="248" spans="1:19" x14ac:dyDescent="0.3">
      <c r="A248"/>
      <c r="B248"/>
      <c r="C248"/>
      <c r="D248"/>
      <c r="E248"/>
      <c r="F248"/>
      <c r="G248"/>
      <c r="L248"/>
      <c r="M248"/>
      <c r="O248"/>
      <c r="P248"/>
      <c r="Q248"/>
      <c r="R248"/>
      <c r="S248"/>
    </row>
    <row r="249" spans="1:19" x14ac:dyDescent="0.3">
      <c r="A249"/>
      <c r="B249"/>
      <c r="C249"/>
      <c r="D249"/>
      <c r="E249"/>
      <c r="F249"/>
      <c r="G249"/>
      <c r="L249"/>
      <c r="M249"/>
      <c r="O249"/>
      <c r="P249"/>
      <c r="Q249"/>
      <c r="R249"/>
      <c r="S249"/>
    </row>
    <row r="250" spans="1:19" x14ac:dyDescent="0.3">
      <c r="A250"/>
      <c r="B250"/>
      <c r="C250"/>
      <c r="D250"/>
      <c r="E250"/>
      <c r="F250"/>
      <c r="G250"/>
      <c r="L250"/>
      <c r="M250"/>
      <c r="O250"/>
      <c r="P250"/>
      <c r="Q250"/>
      <c r="R250"/>
      <c r="S250"/>
    </row>
    <row r="251" spans="1:19" x14ac:dyDescent="0.3">
      <c r="A251"/>
      <c r="B251"/>
      <c r="C251"/>
      <c r="D251"/>
      <c r="E251"/>
      <c r="F251"/>
      <c r="G251"/>
      <c r="L251"/>
      <c r="M251"/>
      <c r="O251"/>
      <c r="P251"/>
      <c r="Q251"/>
      <c r="R251"/>
      <c r="S251"/>
    </row>
    <row r="252" spans="1:19" x14ac:dyDescent="0.3">
      <c r="A252"/>
      <c r="B252"/>
      <c r="C252"/>
      <c r="D252"/>
      <c r="E252"/>
      <c r="F252"/>
      <c r="G252"/>
      <c r="L252"/>
      <c r="M252"/>
      <c r="O252"/>
      <c r="P252"/>
      <c r="Q252"/>
      <c r="R252"/>
      <c r="S252"/>
    </row>
    <row r="253" spans="1:19" x14ac:dyDescent="0.3">
      <c r="A253"/>
      <c r="B253"/>
      <c r="C253"/>
      <c r="D253"/>
      <c r="E253"/>
      <c r="F253"/>
      <c r="G253"/>
      <c r="L253"/>
      <c r="M253"/>
      <c r="O253"/>
      <c r="P253"/>
      <c r="Q253"/>
      <c r="R253"/>
      <c r="S253"/>
    </row>
    <row r="254" spans="1:19" x14ac:dyDescent="0.3">
      <c r="A254"/>
      <c r="B254"/>
      <c r="C254"/>
      <c r="D254"/>
      <c r="E254"/>
      <c r="F254"/>
      <c r="G254"/>
      <c r="L254"/>
      <c r="M254"/>
      <c r="O254"/>
      <c r="P254"/>
      <c r="Q254"/>
      <c r="R254"/>
      <c r="S254"/>
    </row>
    <row r="255" spans="1:19" x14ac:dyDescent="0.3">
      <c r="A255"/>
      <c r="B255"/>
      <c r="C255"/>
      <c r="D255"/>
      <c r="E255"/>
      <c r="F255"/>
      <c r="G255"/>
      <c r="L255"/>
      <c r="M255"/>
      <c r="O255"/>
      <c r="P255"/>
      <c r="Q255"/>
      <c r="R255"/>
      <c r="S255"/>
    </row>
    <row r="256" spans="1:19" x14ac:dyDescent="0.3">
      <c r="A256"/>
      <c r="B256"/>
      <c r="C256"/>
      <c r="D256"/>
      <c r="E256"/>
      <c r="F256"/>
      <c r="G256"/>
      <c r="L256"/>
      <c r="M256"/>
      <c r="O256"/>
      <c r="P256"/>
      <c r="Q256"/>
      <c r="R256"/>
      <c r="S256"/>
    </row>
    <row r="257" spans="1:19" x14ac:dyDescent="0.3">
      <c r="A257"/>
      <c r="B257"/>
      <c r="C257"/>
      <c r="D257"/>
      <c r="E257"/>
      <c r="F257"/>
      <c r="G257"/>
      <c r="L257"/>
      <c r="M257"/>
      <c r="O257"/>
      <c r="P257"/>
      <c r="Q257"/>
      <c r="R257"/>
      <c r="S257"/>
    </row>
    <row r="258" spans="1:19" x14ac:dyDescent="0.3">
      <c r="A258"/>
      <c r="B258"/>
      <c r="C258"/>
      <c r="D258"/>
      <c r="E258"/>
      <c r="F258"/>
      <c r="G258"/>
      <c r="L258"/>
      <c r="M258"/>
      <c r="O258"/>
      <c r="P258"/>
      <c r="Q258"/>
      <c r="R258"/>
      <c r="S258"/>
    </row>
    <row r="259" spans="1:19" x14ac:dyDescent="0.3">
      <c r="A259"/>
      <c r="B259"/>
      <c r="C259"/>
      <c r="D259"/>
      <c r="E259"/>
      <c r="F259"/>
      <c r="G259"/>
      <c r="L259"/>
      <c r="M259"/>
      <c r="O259"/>
      <c r="P259"/>
      <c r="Q259"/>
      <c r="R259"/>
      <c r="S259"/>
    </row>
    <row r="260" spans="1:19" x14ac:dyDescent="0.3">
      <c r="A260"/>
      <c r="B260"/>
      <c r="C260"/>
      <c r="D260"/>
      <c r="E260"/>
      <c r="F260"/>
      <c r="G260"/>
      <c r="L260"/>
      <c r="M260"/>
      <c r="O260"/>
      <c r="P260"/>
      <c r="Q260"/>
      <c r="R260"/>
      <c r="S260"/>
    </row>
    <row r="261" spans="1:19" x14ac:dyDescent="0.3">
      <c r="A261"/>
      <c r="B261"/>
      <c r="C261"/>
      <c r="D261"/>
      <c r="E261"/>
      <c r="F261"/>
      <c r="G261"/>
      <c r="L261"/>
      <c r="M261"/>
      <c r="O261"/>
      <c r="P261"/>
      <c r="Q261"/>
      <c r="R261"/>
      <c r="S261"/>
    </row>
    <row r="262" spans="1:19" x14ac:dyDescent="0.3">
      <c r="A262"/>
      <c r="B262"/>
      <c r="C262"/>
      <c r="D262"/>
      <c r="E262"/>
      <c r="F262"/>
      <c r="G262"/>
      <c r="L262"/>
      <c r="M262"/>
      <c r="O262"/>
      <c r="P262"/>
      <c r="Q262"/>
      <c r="R262"/>
      <c r="S262"/>
    </row>
    <row r="263" spans="1:19" x14ac:dyDescent="0.3">
      <c r="A263"/>
      <c r="B263"/>
      <c r="C263"/>
      <c r="D263"/>
      <c r="E263"/>
      <c r="F263"/>
      <c r="G263"/>
      <c r="L263"/>
      <c r="M263"/>
      <c r="O263"/>
      <c r="P263"/>
      <c r="Q263"/>
      <c r="R263"/>
      <c r="S263"/>
    </row>
    <row r="264" spans="1:19" x14ac:dyDescent="0.3">
      <c r="A264"/>
      <c r="B264"/>
      <c r="C264"/>
      <c r="D264"/>
      <c r="E264"/>
      <c r="F264"/>
      <c r="G264"/>
      <c r="L264"/>
      <c r="M264"/>
      <c r="O264"/>
      <c r="P264"/>
      <c r="Q264"/>
      <c r="R264"/>
      <c r="S264"/>
    </row>
    <row r="265" spans="1:19" x14ac:dyDescent="0.3">
      <c r="A265"/>
      <c r="B265"/>
      <c r="C265"/>
      <c r="D265"/>
      <c r="E265"/>
      <c r="F265"/>
      <c r="G265"/>
      <c r="L265"/>
      <c r="M265"/>
      <c r="O265"/>
      <c r="P265"/>
      <c r="Q265"/>
      <c r="R265"/>
      <c r="S265"/>
    </row>
    <row r="266" spans="1:19" x14ac:dyDescent="0.3">
      <c r="A266"/>
      <c r="B266"/>
      <c r="C266"/>
      <c r="D266"/>
      <c r="E266"/>
      <c r="F266"/>
      <c r="G266"/>
      <c r="L266"/>
      <c r="M266"/>
      <c r="O266"/>
      <c r="P266"/>
      <c r="Q266"/>
      <c r="R266"/>
      <c r="S266"/>
    </row>
    <row r="267" spans="1:19" x14ac:dyDescent="0.3">
      <c r="A267"/>
      <c r="B267"/>
      <c r="C267"/>
      <c r="D267"/>
      <c r="E267"/>
      <c r="F267"/>
      <c r="G267"/>
      <c r="L267"/>
      <c r="M267"/>
      <c r="O267"/>
      <c r="P267"/>
      <c r="Q267"/>
      <c r="R267"/>
      <c r="S267"/>
    </row>
    <row r="268" spans="1:19" x14ac:dyDescent="0.3">
      <c r="A268"/>
      <c r="B268"/>
      <c r="C268"/>
      <c r="D268"/>
      <c r="E268"/>
      <c r="F268"/>
      <c r="G268"/>
      <c r="L268"/>
      <c r="M268"/>
      <c r="O268"/>
      <c r="P268"/>
      <c r="Q268"/>
      <c r="R268"/>
      <c r="S268"/>
    </row>
    <row r="269" spans="1:19" x14ac:dyDescent="0.3">
      <c r="A269"/>
      <c r="B269"/>
      <c r="C269"/>
      <c r="D269"/>
      <c r="E269"/>
      <c r="F269"/>
      <c r="G269"/>
      <c r="L269"/>
      <c r="M269"/>
      <c r="O269"/>
      <c r="P269"/>
      <c r="Q269"/>
      <c r="R269"/>
      <c r="S269"/>
    </row>
    <row r="270" spans="1:19" x14ac:dyDescent="0.3">
      <c r="A270"/>
      <c r="B270"/>
      <c r="C270"/>
      <c r="D270"/>
      <c r="E270"/>
      <c r="F270"/>
      <c r="G270"/>
      <c r="L270"/>
      <c r="M270"/>
      <c r="O270"/>
      <c r="P270"/>
      <c r="Q270"/>
      <c r="R270"/>
      <c r="S270"/>
    </row>
    <row r="271" spans="1:19" x14ac:dyDescent="0.3">
      <c r="A271"/>
      <c r="B271"/>
      <c r="C271"/>
      <c r="D271"/>
      <c r="E271"/>
      <c r="F271"/>
      <c r="G271"/>
      <c r="L271"/>
      <c r="M271"/>
      <c r="O271"/>
      <c r="P271"/>
      <c r="Q271"/>
      <c r="R271"/>
      <c r="S271"/>
    </row>
    <row r="272" spans="1:19" x14ac:dyDescent="0.3">
      <c r="A272"/>
      <c r="B272"/>
      <c r="C272"/>
      <c r="D272"/>
      <c r="E272"/>
      <c r="F272"/>
      <c r="G272"/>
      <c r="L272"/>
      <c r="M272"/>
      <c r="O272"/>
      <c r="P272"/>
      <c r="Q272"/>
      <c r="R272"/>
      <c r="S272"/>
    </row>
    <row r="273" spans="1:19" x14ac:dyDescent="0.3">
      <c r="A273"/>
      <c r="B273"/>
      <c r="C273"/>
      <c r="D273"/>
      <c r="E273"/>
      <c r="F273"/>
      <c r="G273"/>
      <c r="L273"/>
      <c r="M273"/>
      <c r="O273"/>
      <c r="P273"/>
      <c r="Q273"/>
      <c r="R273"/>
      <c r="S273"/>
    </row>
    <row r="274" spans="1:19" x14ac:dyDescent="0.3">
      <c r="A274"/>
      <c r="B274"/>
      <c r="C274"/>
      <c r="D274"/>
      <c r="E274"/>
      <c r="F274"/>
      <c r="G274"/>
      <c r="L274"/>
      <c r="M274"/>
      <c r="O274"/>
      <c r="P274"/>
      <c r="Q274"/>
      <c r="R274"/>
      <c r="S274"/>
    </row>
    <row r="275" spans="1:19" x14ac:dyDescent="0.3">
      <c r="A275"/>
      <c r="B275"/>
      <c r="C275"/>
      <c r="D275"/>
      <c r="E275"/>
      <c r="F275"/>
      <c r="G275"/>
      <c r="L275"/>
      <c r="M275"/>
      <c r="O275"/>
      <c r="P275"/>
      <c r="Q275"/>
      <c r="R275"/>
      <c r="S275"/>
    </row>
    <row r="276" spans="1:19" x14ac:dyDescent="0.3">
      <c r="A276"/>
      <c r="B276"/>
      <c r="C276"/>
      <c r="D276"/>
      <c r="E276"/>
      <c r="F276"/>
      <c r="G276"/>
      <c r="L276"/>
      <c r="M276"/>
      <c r="O276"/>
      <c r="P276"/>
      <c r="Q276"/>
      <c r="R276"/>
      <c r="S276"/>
    </row>
    <row r="277" spans="1:19" x14ac:dyDescent="0.3">
      <c r="A277"/>
      <c r="B277"/>
      <c r="C277"/>
      <c r="D277"/>
      <c r="E277"/>
      <c r="F277"/>
      <c r="G277"/>
      <c r="L277"/>
      <c r="M277"/>
      <c r="O277"/>
      <c r="P277"/>
      <c r="Q277"/>
      <c r="R277"/>
      <c r="S277"/>
    </row>
    <row r="278" spans="1:19" x14ac:dyDescent="0.3">
      <c r="A278"/>
      <c r="B278"/>
      <c r="C278"/>
      <c r="D278"/>
      <c r="E278"/>
      <c r="F278"/>
      <c r="G278"/>
      <c r="L278"/>
      <c r="M278"/>
      <c r="O278"/>
      <c r="P278"/>
      <c r="Q278"/>
      <c r="R278"/>
      <c r="S278"/>
    </row>
    <row r="279" spans="1:19" x14ac:dyDescent="0.3">
      <c r="A279"/>
      <c r="B279"/>
      <c r="C279"/>
      <c r="D279"/>
      <c r="E279"/>
      <c r="F279"/>
      <c r="G279"/>
      <c r="L279"/>
      <c r="M279"/>
      <c r="O279"/>
      <c r="P279"/>
      <c r="Q279"/>
      <c r="R279"/>
      <c r="S279"/>
    </row>
    <row r="280" spans="1:19" x14ac:dyDescent="0.3">
      <c r="A280"/>
      <c r="B280"/>
      <c r="C280"/>
      <c r="D280"/>
      <c r="E280"/>
      <c r="F280"/>
      <c r="G280"/>
      <c r="L280"/>
      <c r="M280"/>
      <c r="O280"/>
      <c r="P280"/>
      <c r="Q280"/>
      <c r="R280"/>
      <c r="S280"/>
    </row>
    <row r="281" spans="1:19" x14ac:dyDescent="0.3">
      <c r="A281"/>
      <c r="B281"/>
      <c r="C281"/>
      <c r="D281"/>
      <c r="E281"/>
      <c r="F281"/>
      <c r="G281"/>
      <c r="L281"/>
      <c r="M281"/>
      <c r="O281"/>
      <c r="P281"/>
      <c r="Q281"/>
      <c r="R281"/>
      <c r="S281"/>
    </row>
  </sheetData>
  <autoFilter ref="E3:G92" xr:uid="{00000000-0001-0000-0000-000000000000}"/>
  <mergeCells count="226">
    <mergeCell ref="AE44:AE46"/>
    <mergeCell ref="AF44:AF46"/>
    <mergeCell ref="AE19:AE23"/>
    <mergeCell ref="AF19:AF23"/>
    <mergeCell ref="AE24:AE26"/>
    <mergeCell ref="AE87:AE89"/>
    <mergeCell ref="AF87:AF89"/>
    <mergeCell ref="AE80:AE82"/>
    <mergeCell ref="AF80:AF82"/>
    <mergeCell ref="AE83:AE85"/>
    <mergeCell ref="AF83:AF85"/>
    <mergeCell ref="AE65:AE66"/>
    <mergeCell ref="AF65:AF66"/>
    <mergeCell ref="AE68:AE69"/>
    <mergeCell ref="AF68:AF69"/>
    <mergeCell ref="AE70:AE71"/>
    <mergeCell ref="AF70:AF71"/>
    <mergeCell ref="AE74:AE75"/>
    <mergeCell ref="AF74:AF75"/>
    <mergeCell ref="AE78:AE79"/>
    <mergeCell ref="AF78:AF79"/>
    <mergeCell ref="AF24:AF26"/>
    <mergeCell ref="AE27:AE28"/>
    <mergeCell ref="AF27:AF28"/>
    <mergeCell ref="AE31:AE32"/>
    <mergeCell ref="AF31:AF32"/>
    <mergeCell ref="AE3:AE4"/>
    <mergeCell ref="AF3:AF4"/>
    <mergeCell ref="AE5:AE7"/>
    <mergeCell ref="AF5:AF7"/>
    <mergeCell ref="AE8:AE9"/>
    <mergeCell ref="AF8:AF9"/>
    <mergeCell ref="AE10:AE12"/>
    <mergeCell ref="AF10:AF12"/>
    <mergeCell ref="AE13:AE15"/>
    <mergeCell ref="AF13:AF15"/>
    <mergeCell ref="AE16:AE18"/>
    <mergeCell ref="AF16:AF18"/>
    <mergeCell ref="R3:R4"/>
    <mergeCell ref="B68:B69"/>
    <mergeCell ref="C68:C69"/>
    <mergeCell ref="B80:B82"/>
    <mergeCell ref="C80:C82"/>
    <mergeCell ref="D80:D82"/>
    <mergeCell ref="D68:D69"/>
    <mergeCell ref="N3:Q3"/>
    <mergeCell ref="C3:C4"/>
    <mergeCell ref="E3:E4"/>
    <mergeCell ref="H3:K3"/>
    <mergeCell ref="D3:D4"/>
    <mergeCell ref="G3:G4"/>
    <mergeCell ref="B19:B23"/>
    <mergeCell ref="C19:C23"/>
    <mergeCell ref="D19:D23"/>
    <mergeCell ref="L19:L23"/>
    <mergeCell ref="M19:M23"/>
    <mergeCell ref="C29:C30"/>
    <mergeCell ref="D29:D30"/>
    <mergeCell ref="B29:B30"/>
    <mergeCell ref="M31:M32"/>
    <mergeCell ref="M33:M34"/>
    <mergeCell ref="C33:C34"/>
    <mergeCell ref="C2:D2"/>
    <mergeCell ref="H2:K2"/>
    <mergeCell ref="M10:M12"/>
    <mergeCell ref="M5:M7"/>
    <mergeCell ref="B8:B9"/>
    <mergeCell ref="C8:C9"/>
    <mergeCell ref="D8:D9"/>
    <mergeCell ref="L8:L9"/>
    <mergeCell ref="C16:C18"/>
    <mergeCell ref="D16:D18"/>
    <mergeCell ref="M8:M9"/>
    <mergeCell ref="L3:M4"/>
    <mergeCell ref="A5:A12"/>
    <mergeCell ref="B5:B7"/>
    <mergeCell ref="C5:C7"/>
    <mergeCell ref="D5:D7"/>
    <mergeCell ref="L5:L7"/>
    <mergeCell ref="B10:B12"/>
    <mergeCell ref="C10:C12"/>
    <mergeCell ref="D10:D12"/>
    <mergeCell ref="L10:L12"/>
    <mergeCell ref="A13:A30"/>
    <mergeCell ref="B24:B26"/>
    <mergeCell ref="C24:C26"/>
    <mergeCell ref="D24:D26"/>
    <mergeCell ref="B27:B28"/>
    <mergeCell ref="C27:C28"/>
    <mergeCell ref="D27:D28"/>
    <mergeCell ref="L27:L28"/>
    <mergeCell ref="M27:M28"/>
    <mergeCell ref="L13:L15"/>
    <mergeCell ref="M13:M15"/>
    <mergeCell ref="L16:L18"/>
    <mergeCell ref="M16:M18"/>
    <mergeCell ref="L24:L26"/>
    <mergeCell ref="M24:M26"/>
    <mergeCell ref="C13:C15"/>
    <mergeCell ref="D13:D15"/>
    <mergeCell ref="B13:B15"/>
    <mergeCell ref="B16:B18"/>
    <mergeCell ref="D33:D34"/>
    <mergeCell ref="L33:L34"/>
    <mergeCell ref="B36:B37"/>
    <mergeCell ref="C36:C37"/>
    <mergeCell ref="D36:D37"/>
    <mergeCell ref="L36:L37"/>
    <mergeCell ref="M36:M37"/>
    <mergeCell ref="B38:B39"/>
    <mergeCell ref="C38:C39"/>
    <mergeCell ref="D38:D39"/>
    <mergeCell ref="L38:L39"/>
    <mergeCell ref="M38:M39"/>
    <mergeCell ref="B51:B53"/>
    <mergeCell ref="C51:C53"/>
    <mergeCell ref="D51:D53"/>
    <mergeCell ref="L51:L53"/>
    <mergeCell ref="M51:M53"/>
    <mergeCell ref="B60:B62"/>
    <mergeCell ref="C60:C62"/>
    <mergeCell ref="D60:D62"/>
    <mergeCell ref="L60:L62"/>
    <mergeCell ref="B55:B56"/>
    <mergeCell ref="C55:C56"/>
    <mergeCell ref="D55:D56"/>
    <mergeCell ref="B57:B59"/>
    <mergeCell ref="C57:C59"/>
    <mergeCell ref="D57:D59"/>
    <mergeCell ref="M60:M62"/>
    <mergeCell ref="L47:L50"/>
    <mergeCell ref="M47:M50"/>
    <mergeCell ref="L40:L43"/>
    <mergeCell ref="A40:A46"/>
    <mergeCell ref="B44:B46"/>
    <mergeCell ref="C44:C46"/>
    <mergeCell ref="D44:D46"/>
    <mergeCell ref="L44:L46"/>
    <mergeCell ref="M44:M46"/>
    <mergeCell ref="B40:B43"/>
    <mergeCell ref="C40:C43"/>
    <mergeCell ref="D40:D43"/>
    <mergeCell ref="M40:M43"/>
    <mergeCell ref="A31:A39"/>
    <mergeCell ref="B31:B32"/>
    <mergeCell ref="C31:C32"/>
    <mergeCell ref="D31:D32"/>
    <mergeCell ref="L31:L32"/>
    <mergeCell ref="B33:B34"/>
    <mergeCell ref="A72:A73"/>
    <mergeCell ref="B74:B75"/>
    <mergeCell ref="C74:C75"/>
    <mergeCell ref="D74:D75"/>
    <mergeCell ref="L74:L75"/>
    <mergeCell ref="A47:A62"/>
    <mergeCell ref="A63:A71"/>
    <mergeCell ref="B63:B64"/>
    <mergeCell ref="C63:C64"/>
    <mergeCell ref="D63:D64"/>
    <mergeCell ref="L63:L64"/>
    <mergeCell ref="B65:B66"/>
    <mergeCell ref="C65:C66"/>
    <mergeCell ref="D65:D66"/>
    <mergeCell ref="L65:L66"/>
    <mergeCell ref="B47:B50"/>
    <mergeCell ref="C47:C50"/>
    <mergeCell ref="D47:D50"/>
    <mergeCell ref="A90:A92"/>
    <mergeCell ref="L90:L92"/>
    <mergeCell ref="M90:M92"/>
    <mergeCell ref="B91:B92"/>
    <mergeCell ref="C91:C92"/>
    <mergeCell ref="D91:D92"/>
    <mergeCell ref="M78:M79"/>
    <mergeCell ref="C78:C79"/>
    <mergeCell ref="D78:D79"/>
    <mergeCell ref="B78:B79"/>
    <mergeCell ref="A74:A89"/>
    <mergeCell ref="B87:B89"/>
    <mergeCell ref="C87:C89"/>
    <mergeCell ref="D87:D89"/>
    <mergeCell ref="L87:L89"/>
    <mergeCell ref="M87:M89"/>
    <mergeCell ref="M80:M82"/>
    <mergeCell ref="B83:B85"/>
    <mergeCell ref="M74:M75"/>
    <mergeCell ref="L80:L82"/>
    <mergeCell ref="L78:L79"/>
    <mergeCell ref="C83:C85"/>
    <mergeCell ref="D83:D85"/>
    <mergeCell ref="L83:L85"/>
    <mergeCell ref="M65:M66"/>
    <mergeCell ref="L68:L69"/>
    <mergeCell ref="M68:M69"/>
    <mergeCell ref="B70:B71"/>
    <mergeCell ref="L57:L59"/>
    <mergeCell ref="M57:M59"/>
    <mergeCell ref="C70:C71"/>
    <mergeCell ref="D70:D71"/>
    <mergeCell ref="L70:L71"/>
    <mergeCell ref="M70:M71"/>
    <mergeCell ref="M63:M64"/>
    <mergeCell ref="B1:AE1"/>
    <mergeCell ref="AE90:AE92"/>
    <mergeCell ref="AF90:AF92"/>
    <mergeCell ref="L2:R2"/>
    <mergeCell ref="AE2:AF2"/>
    <mergeCell ref="AE47:AE50"/>
    <mergeCell ref="AF47:AF50"/>
    <mergeCell ref="AE51:AE53"/>
    <mergeCell ref="AF51:AF53"/>
    <mergeCell ref="AE57:AE59"/>
    <mergeCell ref="AF57:AF59"/>
    <mergeCell ref="AE60:AE62"/>
    <mergeCell ref="AF60:AF62"/>
    <mergeCell ref="AE63:AE64"/>
    <mergeCell ref="AF63:AF64"/>
    <mergeCell ref="AE33:AE34"/>
    <mergeCell ref="AF33:AF34"/>
    <mergeCell ref="AE36:AE37"/>
    <mergeCell ref="AF36:AF37"/>
    <mergeCell ref="AE38:AE39"/>
    <mergeCell ref="AF38:AF39"/>
    <mergeCell ref="AE40:AE43"/>
    <mergeCell ref="AF40:AF43"/>
    <mergeCell ref="M83:M85"/>
  </mergeCells>
  <phoneticPr fontId="3" type="noConversion"/>
  <conditionalFormatting sqref="K2">
    <cfRule type="containsText" dxfId="231" priority="1" stopIfTrue="1" operator="containsText" text="INTOLERABLE">
      <formula>NOT(ISERROR(SEARCH("INTOLERABLE",K2)))</formula>
    </cfRule>
    <cfRule type="containsText" dxfId="230" priority="2" stopIfTrue="1" operator="containsText" text="ALTO">
      <formula>NOT(ISERROR(SEARCH("ALTO",K2)))</formula>
    </cfRule>
    <cfRule type="containsText" dxfId="229" priority="3" stopIfTrue="1" operator="containsText" text="MEDIO">
      <formula>NOT(ISERROR(SEARCH("MEDIO",K2)))</formula>
    </cfRule>
    <cfRule type="containsText" dxfId="228" priority="4" stopIfTrue="1" operator="containsText" text="BAJO">
      <formula>NOT(ISERROR(SEARCH("BAJO",K2)))</formula>
    </cfRule>
  </conditionalFormatting>
  <conditionalFormatting sqref="K4">
    <cfRule type="cellIs" dxfId="227" priority="375" stopIfTrue="1" operator="equal">
      <formula>"A"</formula>
    </cfRule>
    <cfRule type="cellIs" dxfId="226" priority="376" stopIfTrue="1" operator="equal">
      <formula>"M"</formula>
    </cfRule>
    <cfRule type="cellIs" dxfId="225" priority="377" stopIfTrue="1" operator="equal">
      <formula>"NA"</formula>
    </cfRule>
  </conditionalFormatting>
  <conditionalFormatting sqref="K5:K92">
    <cfRule type="containsText" dxfId="224" priority="15" stopIfTrue="1" operator="containsText" text="INTOLERABLE">
      <formula>NOT(ISERROR(SEARCH("INTOLERABLE",K5)))</formula>
    </cfRule>
    <cfRule type="containsText" dxfId="223" priority="16" stopIfTrue="1" operator="containsText" text="ALTO">
      <formula>NOT(ISERROR(SEARCH("ALTO",K5)))</formula>
    </cfRule>
    <cfRule type="containsText" dxfId="222" priority="17" stopIfTrue="1" operator="containsText" text="MEDIO">
      <formula>NOT(ISERROR(SEARCH("MEDIO",K5)))</formula>
    </cfRule>
    <cfRule type="containsText" dxfId="221" priority="18" stopIfTrue="1" operator="containsText" text="BAJO">
      <formula>NOT(ISERROR(SEARCH("BAJO",K5)))</formula>
    </cfRule>
  </conditionalFormatting>
  <conditionalFormatting sqref="L16">
    <cfRule type="containsText" dxfId="220" priority="300" stopIfTrue="1" operator="containsText" text="BAJO">
      <formula>NOT(ISERROR(SEARCH("BAJO",L16)))</formula>
    </cfRule>
    <cfRule type="containsText" dxfId="219" priority="297" stopIfTrue="1" operator="containsText" text="INTOLERABLE">
      <formula>NOT(ISERROR(SEARCH("INTOLERABLE",L16)))</formula>
    </cfRule>
    <cfRule type="containsText" dxfId="218" priority="298" stopIfTrue="1" operator="containsText" text="ALTO">
      <formula>NOT(ISERROR(SEARCH("ALTO",L16)))</formula>
    </cfRule>
    <cfRule type="containsText" dxfId="217" priority="299" stopIfTrue="1" operator="containsText" text="MEDIO">
      <formula>NOT(ISERROR(SEARCH("MEDIO",L16)))</formula>
    </cfRule>
  </conditionalFormatting>
  <conditionalFormatting sqref="L40">
    <cfRule type="containsText" dxfId="216" priority="217" stopIfTrue="1" operator="containsText" text="BAJO">
      <formula>NOT(ISERROR(SEARCH("BAJO",L40)))</formula>
    </cfRule>
    <cfRule type="containsText" dxfId="215" priority="214" stopIfTrue="1" operator="containsText" text="INTOLERABLE">
      <formula>NOT(ISERROR(SEARCH("INTOLERABLE",L40)))</formula>
    </cfRule>
    <cfRule type="containsText" dxfId="214" priority="216" stopIfTrue="1" operator="containsText" text="MEDIO">
      <formula>NOT(ISERROR(SEARCH("MEDIO",L40)))</formula>
    </cfRule>
    <cfRule type="containsText" dxfId="213" priority="215" stopIfTrue="1" operator="containsText" text="ALTO">
      <formula>NOT(ISERROR(SEARCH("ALTO",L40)))</formula>
    </cfRule>
  </conditionalFormatting>
  <conditionalFormatting sqref="L44">
    <cfRule type="containsText" dxfId="212" priority="212" stopIfTrue="1" operator="containsText" text="MEDIO">
      <formula>NOT(ISERROR(SEARCH("MEDIO",L44)))</formula>
    </cfRule>
    <cfRule type="containsText" dxfId="211" priority="211" stopIfTrue="1" operator="containsText" text="ALTO">
      <formula>NOT(ISERROR(SEARCH("ALTO",L44)))</formula>
    </cfRule>
    <cfRule type="containsText" dxfId="210" priority="210" stopIfTrue="1" operator="containsText" text="INTOLERABLE">
      <formula>NOT(ISERROR(SEARCH("INTOLERABLE",L44)))</formula>
    </cfRule>
    <cfRule type="containsText" dxfId="209" priority="213" stopIfTrue="1" operator="containsText" text="BAJO">
      <formula>NOT(ISERROR(SEARCH("BAJO",L44)))</formula>
    </cfRule>
  </conditionalFormatting>
  <conditionalFormatting sqref="L83">
    <cfRule type="containsText" dxfId="208" priority="112" stopIfTrue="1" operator="containsText" text="MEDIO">
      <formula>NOT(ISERROR(SEARCH("MEDIO",L83)))</formula>
    </cfRule>
    <cfRule type="containsText" dxfId="207" priority="113" stopIfTrue="1" operator="containsText" text="BAJO">
      <formula>NOT(ISERROR(SEARCH("BAJO",L83)))</formula>
    </cfRule>
    <cfRule type="containsText" dxfId="206" priority="110" stopIfTrue="1" operator="containsText" text="INTOLERABLE">
      <formula>NOT(ISERROR(SEARCH("INTOLERABLE",L83)))</formula>
    </cfRule>
    <cfRule type="containsText" dxfId="205" priority="111" stopIfTrue="1" operator="containsText" text="ALTO">
      <formula>NOT(ISERROR(SEARCH("ALTO",L83)))</formula>
    </cfRule>
  </conditionalFormatting>
  <conditionalFormatting sqref="Q4:Q92">
    <cfRule type="containsText" dxfId="204" priority="6" stopIfTrue="1" operator="containsText" text="INTOLERABLE">
      <formula>NOT(ISERROR(SEARCH("INTOLERABLE",Q4)))</formula>
    </cfRule>
    <cfRule type="containsText" dxfId="203" priority="7" stopIfTrue="1" operator="containsText" text="ALTO">
      <formula>NOT(ISERROR(SEARCH("ALTO",Q4)))</formula>
    </cfRule>
    <cfRule type="containsText" dxfId="202" priority="9" stopIfTrue="1" operator="containsText" text="BAJO">
      <formula>NOT(ISERROR(SEARCH("BAJO",Q4)))</formula>
    </cfRule>
    <cfRule type="containsText" dxfId="201" priority="8" stopIfTrue="1" operator="containsText" text="MEDIO">
      <formula>NOT(ISERROR(SEARCH("MEDIO",Q4)))</formula>
    </cfRule>
  </conditionalFormatting>
  <conditionalFormatting sqref="Q87:Q89">
    <cfRule type="containsText" dxfId="200" priority="176" stopIfTrue="1" operator="containsText" text="MEDIO">
      <formula>NOT(ISERROR(SEARCH("MEDIO",Q87)))</formula>
    </cfRule>
    <cfRule type="containsText" dxfId="199" priority="177" stopIfTrue="1" operator="containsText" text="BAJO">
      <formula>NOT(ISERROR(SEARCH("BAJO",Q87)))</formula>
    </cfRule>
    <cfRule type="containsText" dxfId="198" priority="174" stopIfTrue="1" operator="containsText" text="INTOLERABLE">
      <formula>NOT(ISERROR(SEARCH("INTOLERABLE",Q87)))</formula>
    </cfRule>
    <cfRule type="containsText" dxfId="197" priority="175" stopIfTrue="1" operator="containsText" text="ALTO">
      <formula>NOT(ISERROR(SEARCH("ALTO",Q87)))</formula>
    </cfRule>
  </conditionalFormatting>
  <conditionalFormatting sqref="R3:R28">
    <cfRule type="containsText" dxfId="196" priority="245" operator="containsText" text="SI">
      <formula>NOT(ISERROR(SEARCH("SI",R3)))</formula>
    </cfRule>
  </conditionalFormatting>
  <conditionalFormatting sqref="R29:R30">
    <cfRule type="containsText" dxfId="195" priority="233" stopIfTrue="1" operator="containsText" text="INTOLERABLE">
      <formula>NOT(ISERROR(SEARCH("INTOLERABLE",R29)))</formula>
    </cfRule>
    <cfRule type="containsText" dxfId="194" priority="235" stopIfTrue="1" operator="containsText" text="MEDIO">
      <formula>NOT(ISERROR(SEARCH("MEDIO",R29)))</formula>
    </cfRule>
    <cfRule type="containsText" dxfId="193" priority="236" stopIfTrue="1" operator="containsText" text="BAJO">
      <formula>NOT(ISERROR(SEARCH("BAJO",R29)))</formula>
    </cfRule>
    <cfRule type="containsText" dxfId="192" priority="234" stopIfTrue="1" operator="containsText" text="ALTO">
      <formula>NOT(ISERROR(SEARCH("ALTO",R29)))</formula>
    </cfRule>
  </conditionalFormatting>
  <conditionalFormatting sqref="R31:R39">
    <cfRule type="containsText" dxfId="191" priority="228" operator="containsText" text="SI">
      <formula>NOT(ISERROR(SEARCH("SI",R31)))</formula>
    </cfRule>
  </conditionalFormatting>
  <conditionalFormatting sqref="R40">
    <cfRule type="containsText" dxfId="190" priority="203" stopIfTrue="1" operator="containsText" text="ALTO">
      <formula>NOT(ISERROR(SEARCH("ALTO",R40)))</formula>
    </cfRule>
    <cfRule type="containsText" dxfId="189" priority="204" stopIfTrue="1" operator="containsText" text="MEDIO">
      <formula>NOT(ISERROR(SEARCH("MEDIO",R40)))</formula>
    </cfRule>
    <cfRule type="containsText" dxfId="188" priority="205" stopIfTrue="1" operator="containsText" text="BAJO">
      <formula>NOT(ISERROR(SEARCH("BAJO",R40)))</formula>
    </cfRule>
    <cfRule type="containsText" dxfId="187" priority="202" stopIfTrue="1" operator="containsText" text="INTOLERABLE">
      <formula>NOT(ISERROR(SEARCH("INTOLERABLE",R40)))</formula>
    </cfRule>
  </conditionalFormatting>
  <conditionalFormatting sqref="R41">
    <cfRule type="containsText" dxfId="186" priority="193" operator="containsText" text="SI">
      <formula>NOT(ISERROR(SEARCH("SI",R41)))</formula>
    </cfRule>
  </conditionalFormatting>
  <conditionalFormatting sqref="R42:R46">
    <cfRule type="containsText" dxfId="185" priority="190" stopIfTrue="1" operator="containsText" text="ALTO">
      <formula>NOT(ISERROR(SEARCH("ALTO",R42)))</formula>
    </cfRule>
    <cfRule type="containsText" dxfId="184" priority="189" stopIfTrue="1" operator="containsText" text="INTOLERABLE">
      <formula>NOT(ISERROR(SEARCH("INTOLERABLE",R42)))</formula>
    </cfRule>
    <cfRule type="containsText" dxfId="183" priority="192" stopIfTrue="1" operator="containsText" text="BAJO">
      <formula>NOT(ISERROR(SEARCH("BAJO",R42)))</formula>
    </cfRule>
    <cfRule type="containsText" dxfId="182" priority="191" stopIfTrue="1" operator="containsText" text="MEDIO">
      <formula>NOT(ISERROR(SEARCH("MEDIO",R42)))</formula>
    </cfRule>
  </conditionalFormatting>
  <conditionalFormatting sqref="R47:R92">
    <cfRule type="containsText" dxfId="181" priority="5" operator="containsText" text="SI">
      <formula>NOT(ISERROR(SEARCH("SI",R47)))</formula>
    </cfRule>
  </conditionalFormatting>
  <conditionalFormatting sqref="R282:R1048576">
    <cfRule type="containsText" dxfId="180" priority="366" operator="containsText" text="SI">
      <formula>NOT(ISERROR(SEARCH("SI",R282)))</formula>
    </cfRule>
  </conditionalFormatting>
  <conditionalFormatting sqref="S4:U4 W4:AA4">
    <cfRule type="cellIs" dxfId="179" priority="435" stopIfTrue="1" operator="equal">
      <formula>"A"</formula>
    </cfRule>
    <cfRule type="cellIs" dxfId="178" priority="436" stopIfTrue="1" operator="equal">
      <formula>"M"</formula>
    </cfRule>
    <cfRule type="cellIs" dxfId="177" priority="437" stopIfTrue="1" operator="equal">
      <formula>"NA"</formula>
    </cfRule>
  </conditionalFormatting>
  <conditionalFormatting sqref="AE3:AE4">
    <cfRule type="containsText" dxfId="176" priority="14" operator="containsText" text="SI">
      <formula>NOT(ISERROR(SEARCH("SI",AE3)))</formula>
    </cfRule>
  </conditionalFormatting>
  <pageMargins left="0.19685039370078741" right="0.19685039370078741" top="0.19685039370078741" bottom="0.19685039370078741" header="0.31496062992125984" footer="0.31496062992125984"/>
  <pageSetup scale="31" orientation="landscape" r:id="rId1"/>
  <rowBreaks count="2" manualBreakCount="2">
    <brk id="43" max="30" man="1"/>
    <brk id="86" max="3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CCD4D8-7B9F-4128-85D3-648E8B7CAFE4}">
          <x14:formula1>
            <xm:f>'TABLA DATOS'!$E$49:$E$53</xm:f>
          </x14:formula1>
          <xm:sqref>AE5:AE92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J70"/>
  <sheetViews>
    <sheetView topLeftCell="A64" zoomScaleNormal="100" workbookViewId="0">
      <selection activeCell="E49" sqref="E49:E53"/>
    </sheetView>
  </sheetViews>
  <sheetFormatPr baseColWidth="10" defaultRowHeight="14.4" x14ac:dyDescent="0.3"/>
  <cols>
    <col min="2" max="2" width="12.33203125" bestFit="1" customWidth="1"/>
    <col min="5" max="5" width="31.6640625" bestFit="1" customWidth="1"/>
    <col min="10" max="10" width="27.33203125" bestFit="1" customWidth="1"/>
  </cols>
  <sheetData>
    <row r="1" spans="1:10" x14ac:dyDescent="0.3">
      <c r="A1" t="s">
        <v>749</v>
      </c>
      <c r="B1" t="s">
        <v>750</v>
      </c>
      <c r="D1" t="s">
        <v>749</v>
      </c>
      <c r="E1" t="s">
        <v>750</v>
      </c>
    </row>
    <row r="2" spans="1:10" x14ac:dyDescent="0.3">
      <c r="A2">
        <v>1</v>
      </c>
      <c r="B2" t="s">
        <v>745</v>
      </c>
      <c r="D2">
        <v>1</v>
      </c>
      <c r="E2" t="s">
        <v>745</v>
      </c>
      <c r="H2">
        <v>1</v>
      </c>
      <c r="J2" t="s">
        <v>767</v>
      </c>
    </row>
    <row r="3" spans="1:10" x14ac:dyDescent="0.3">
      <c r="A3">
        <v>2</v>
      </c>
      <c r="B3" t="s">
        <v>745</v>
      </c>
      <c r="D3">
        <v>2</v>
      </c>
      <c r="E3" t="s">
        <v>745</v>
      </c>
      <c r="H3">
        <v>2</v>
      </c>
      <c r="J3" t="s">
        <v>768</v>
      </c>
    </row>
    <row r="4" spans="1:10" x14ac:dyDescent="0.3">
      <c r="A4">
        <v>3</v>
      </c>
      <c r="B4" t="s">
        <v>745</v>
      </c>
      <c r="D4">
        <v>3</v>
      </c>
      <c r="E4" t="s">
        <v>746</v>
      </c>
      <c r="H4">
        <v>4</v>
      </c>
      <c r="J4" t="s">
        <v>769</v>
      </c>
    </row>
    <row r="5" spans="1:10" x14ac:dyDescent="0.3">
      <c r="A5">
        <v>4</v>
      </c>
      <c r="B5" t="s">
        <v>745</v>
      </c>
      <c r="D5">
        <v>4</v>
      </c>
      <c r="E5" t="s">
        <v>746</v>
      </c>
      <c r="H5">
        <v>8</v>
      </c>
      <c r="J5" t="s">
        <v>770</v>
      </c>
    </row>
    <row r="6" spans="1:10" x14ac:dyDescent="0.3">
      <c r="A6">
        <v>5</v>
      </c>
      <c r="B6" t="s">
        <v>746</v>
      </c>
      <c r="D6">
        <v>5</v>
      </c>
      <c r="E6" t="s">
        <v>747</v>
      </c>
      <c r="J6" t="s">
        <v>771</v>
      </c>
    </row>
    <row r="7" spans="1:10" x14ac:dyDescent="0.3">
      <c r="A7">
        <v>6</v>
      </c>
      <c r="B7" t="s">
        <v>746</v>
      </c>
      <c r="D7">
        <v>6</v>
      </c>
      <c r="E7" t="s">
        <v>747</v>
      </c>
      <c r="J7" t="s">
        <v>772</v>
      </c>
    </row>
    <row r="8" spans="1:10" x14ac:dyDescent="0.3">
      <c r="A8">
        <v>7</v>
      </c>
      <c r="B8" t="s">
        <v>746</v>
      </c>
      <c r="D8">
        <v>7</v>
      </c>
      <c r="E8" t="s">
        <v>747</v>
      </c>
    </row>
    <row r="9" spans="1:10" x14ac:dyDescent="0.3">
      <c r="A9">
        <v>8</v>
      </c>
      <c r="B9" t="s">
        <v>746</v>
      </c>
      <c r="D9">
        <v>8</v>
      </c>
      <c r="E9" t="s">
        <v>747</v>
      </c>
    </row>
    <row r="10" spans="1:10" x14ac:dyDescent="0.3">
      <c r="A10">
        <v>9</v>
      </c>
      <c r="B10" t="s">
        <v>746</v>
      </c>
      <c r="D10">
        <v>9</v>
      </c>
      <c r="E10" t="s">
        <v>747</v>
      </c>
    </row>
    <row r="11" spans="1:10" x14ac:dyDescent="0.3">
      <c r="A11">
        <v>10</v>
      </c>
      <c r="B11" t="s">
        <v>746</v>
      </c>
    </row>
    <row r="12" spans="1:10" x14ac:dyDescent="0.3">
      <c r="A12">
        <v>11</v>
      </c>
      <c r="B12" t="s">
        <v>746</v>
      </c>
    </row>
    <row r="13" spans="1:10" x14ac:dyDescent="0.3">
      <c r="A13">
        <v>12</v>
      </c>
      <c r="B13" t="s">
        <v>746</v>
      </c>
    </row>
    <row r="14" spans="1:10" x14ac:dyDescent="0.3">
      <c r="A14">
        <v>13</v>
      </c>
      <c r="B14" t="s">
        <v>746</v>
      </c>
    </row>
    <row r="15" spans="1:10" x14ac:dyDescent="0.3">
      <c r="A15">
        <v>14</v>
      </c>
      <c r="B15" t="s">
        <v>746</v>
      </c>
    </row>
    <row r="16" spans="1:10" x14ac:dyDescent="0.3">
      <c r="A16">
        <v>15</v>
      </c>
      <c r="B16" t="s">
        <v>746</v>
      </c>
    </row>
    <row r="17" spans="1:2" x14ac:dyDescent="0.3">
      <c r="A17">
        <v>16</v>
      </c>
      <c r="B17" t="s">
        <v>747</v>
      </c>
    </row>
    <row r="18" spans="1:2" x14ac:dyDescent="0.3">
      <c r="A18">
        <v>17</v>
      </c>
      <c r="B18" t="s">
        <v>747</v>
      </c>
    </row>
    <row r="19" spans="1:2" x14ac:dyDescent="0.3">
      <c r="A19">
        <v>18</v>
      </c>
      <c r="B19" t="s">
        <v>747</v>
      </c>
    </row>
    <row r="20" spans="1:2" x14ac:dyDescent="0.3">
      <c r="A20">
        <v>19</v>
      </c>
      <c r="B20" t="s">
        <v>747</v>
      </c>
    </row>
    <row r="21" spans="1:2" x14ac:dyDescent="0.3">
      <c r="A21">
        <v>20</v>
      </c>
      <c r="B21" t="s">
        <v>747</v>
      </c>
    </row>
    <row r="22" spans="1:2" x14ac:dyDescent="0.3">
      <c r="A22">
        <v>21</v>
      </c>
      <c r="B22" t="s">
        <v>747</v>
      </c>
    </row>
    <row r="23" spans="1:2" x14ac:dyDescent="0.3">
      <c r="A23">
        <v>22</v>
      </c>
      <c r="B23" t="s">
        <v>747</v>
      </c>
    </row>
    <row r="24" spans="1:2" x14ac:dyDescent="0.3">
      <c r="A24">
        <v>23</v>
      </c>
      <c r="B24" t="s">
        <v>747</v>
      </c>
    </row>
    <row r="25" spans="1:2" x14ac:dyDescent="0.3">
      <c r="A25">
        <v>24</v>
      </c>
      <c r="B25" t="s">
        <v>747</v>
      </c>
    </row>
    <row r="26" spans="1:2" x14ac:dyDescent="0.3">
      <c r="A26">
        <v>25</v>
      </c>
      <c r="B26" t="s">
        <v>747</v>
      </c>
    </row>
    <row r="27" spans="1:2" x14ac:dyDescent="0.3">
      <c r="A27">
        <v>26</v>
      </c>
      <c r="B27" t="s">
        <v>747</v>
      </c>
    </row>
    <row r="28" spans="1:2" x14ac:dyDescent="0.3">
      <c r="A28">
        <v>27</v>
      </c>
      <c r="B28" t="s">
        <v>747</v>
      </c>
    </row>
    <row r="29" spans="1:2" x14ac:dyDescent="0.3">
      <c r="A29">
        <v>28</v>
      </c>
      <c r="B29" t="s">
        <v>747</v>
      </c>
    </row>
    <row r="30" spans="1:2" x14ac:dyDescent="0.3">
      <c r="A30">
        <v>29</v>
      </c>
      <c r="B30" t="s">
        <v>747</v>
      </c>
    </row>
    <row r="31" spans="1:2" x14ac:dyDescent="0.3">
      <c r="A31">
        <v>30</v>
      </c>
      <c r="B31" t="s">
        <v>747</v>
      </c>
    </row>
    <row r="32" spans="1:2" x14ac:dyDescent="0.3">
      <c r="A32">
        <v>31</v>
      </c>
      <c r="B32" t="s">
        <v>747</v>
      </c>
    </row>
    <row r="33" spans="1:2" x14ac:dyDescent="0.3">
      <c r="A33">
        <v>32</v>
      </c>
      <c r="B33" t="s">
        <v>747</v>
      </c>
    </row>
    <row r="34" spans="1:2" x14ac:dyDescent="0.3">
      <c r="A34">
        <v>33</v>
      </c>
      <c r="B34" t="s">
        <v>748</v>
      </c>
    </row>
    <row r="35" spans="1:2" x14ac:dyDescent="0.3">
      <c r="A35">
        <v>34</v>
      </c>
      <c r="B35" t="s">
        <v>748</v>
      </c>
    </row>
    <row r="36" spans="1:2" x14ac:dyDescent="0.3">
      <c r="A36">
        <v>35</v>
      </c>
      <c r="B36" t="s">
        <v>748</v>
      </c>
    </row>
    <row r="37" spans="1:2" x14ac:dyDescent="0.3">
      <c r="A37">
        <v>36</v>
      </c>
      <c r="B37" t="s">
        <v>748</v>
      </c>
    </row>
    <row r="38" spans="1:2" x14ac:dyDescent="0.3">
      <c r="A38">
        <v>37</v>
      </c>
      <c r="B38" t="s">
        <v>748</v>
      </c>
    </row>
    <row r="39" spans="1:2" x14ac:dyDescent="0.3">
      <c r="A39">
        <v>38</v>
      </c>
      <c r="B39" t="s">
        <v>748</v>
      </c>
    </row>
    <row r="40" spans="1:2" x14ac:dyDescent="0.3">
      <c r="A40">
        <v>39</v>
      </c>
      <c r="B40" t="s">
        <v>748</v>
      </c>
    </row>
    <row r="41" spans="1:2" x14ac:dyDescent="0.3">
      <c r="A41">
        <v>40</v>
      </c>
      <c r="B41" t="s">
        <v>748</v>
      </c>
    </row>
    <row r="42" spans="1:2" x14ac:dyDescent="0.3">
      <c r="A42">
        <v>41</v>
      </c>
      <c r="B42" t="s">
        <v>748</v>
      </c>
    </row>
    <row r="43" spans="1:2" x14ac:dyDescent="0.3">
      <c r="A43">
        <v>42</v>
      </c>
      <c r="B43" t="s">
        <v>748</v>
      </c>
    </row>
    <row r="44" spans="1:2" x14ac:dyDescent="0.3">
      <c r="A44">
        <v>43</v>
      </c>
      <c r="B44" t="s">
        <v>748</v>
      </c>
    </row>
    <row r="45" spans="1:2" x14ac:dyDescent="0.3">
      <c r="A45">
        <v>44</v>
      </c>
      <c r="B45" t="s">
        <v>748</v>
      </c>
    </row>
    <row r="46" spans="1:2" x14ac:dyDescent="0.3">
      <c r="A46">
        <v>45</v>
      </c>
      <c r="B46" t="s">
        <v>748</v>
      </c>
    </row>
    <row r="47" spans="1:2" x14ac:dyDescent="0.3">
      <c r="A47">
        <v>46</v>
      </c>
      <c r="B47" t="s">
        <v>748</v>
      </c>
    </row>
    <row r="48" spans="1:2" x14ac:dyDescent="0.3">
      <c r="A48">
        <v>47</v>
      </c>
      <c r="B48" t="s">
        <v>748</v>
      </c>
    </row>
    <row r="49" spans="1:5" x14ac:dyDescent="0.3">
      <c r="A49">
        <v>48</v>
      </c>
      <c r="B49" t="s">
        <v>748</v>
      </c>
      <c r="E49" t="s">
        <v>928</v>
      </c>
    </row>
    <row r="50" spans="1:5" x14ac:dyDescent="0.3">
      <c r="A50">
        <v>49</v>
      </c>
      <c r="B50" t="s">
        <v>748</v>
      </c>
      <c r="E50" t="s">
        <v>929</v>
      </c>
    </row>
    <row r="51" spans="1:5" x14ac:dyDescent="0.3">
      <c r="A51">
        <v>50</v>
      </c>
      <c r="B51" t="s">
        <v>748</v>
      </c>
      <c r="E51" t="s">
        <v>930</v>
      </c>
    </row>
    <row r="52" spans="1:5" x14ac:dyDescent="0.3">
      <c r="A52">
        <v>51</v>
      </c>
      <c r="B52" t="s">
        <v>748</v>
      </c>
      <c r="E52" t="s">
        <v>931</v>
      </c>
    </row>
    <row r="53" spans="1:5" x14ac:dyDescent="0.3">
      <c r="A53">
        <v>52</v>
      </c>
      <c r="B53" t="s">
        <v>748</v>
      </c>
      <c r="E53" t="s">
        <v>932</v>
      </c>
    </row>
    <row r="54" spans="1:5" x14ac:dyDescent="0.3">
      <c r="A54">
        <v>53</v>
      </c>
      <c r="B54" t="s">
        <v>748</v>
      </c>
    </row>
    <row r="55" spans="1:5" x14ac:dyDescent="0.3">
      <c r="A55">
        <v>54</v>
      </c>
      <c r="B55" t="s">
        <v>748</v>
      </c>
    </row>
    <row r="56" spans="1:5" x14ac:dyDescent="0.3">
      <c r="A56">
        <v>55</v>
      </c>
      <c r="B56" t="s">
        <v>748</v>
      </c>
    </row>
    <row r="57" spans="1:5" x14ac:dyDescent="0.3">
      <c r="A57">
        <v>56</v>
      </c>
      <c r="B57" t="s">
        <v>748</v>
      </c>
    </row>
    <row r="58" spans="1:5" x14ac:dyDescent="0.3">
      <c r="A58">
        <v>57</v>
      </c>
      <c r="B58" t="s">
        <v>748</v>
      </c>
    </row>
    <row r="59" spans="1:5" x14ac:dyDescent="0.3">
      <c r="A59">
        <v>58</v>
      </c>
      <c r="B59" t="s">
        <v>748</v>
      </c>
    </row>
    <row r="60" spans="1:5" x14ac:dyDescent="0.3">
      <c r="A60">
        <v>59</v>
      </c>
      <c r="B60" t="s">
        <v>748</v>
      </c>
    </row>
    <row r="61" spans="1:5" x14ac:dyDescent="0.3">
      <c r="A61">
        <v>60</v>
      </c>
      <c r="B61" t="s">
        <v>748</v>
      </c>
    </row>
    <row r="62" spans="1:5" x14ac:dyDescent="0.3">
      <c r="A62">
        <v>61</v>
      </c>
      <c r="B62" t="s">
        <v>748</v>
      </c>
    </row>
    <row r="63" spans="1:5" x14ac:dyDescent="0.3">
      <c r="A63">
        <v>62</v>
      </c>
      <c r="B63" t="s">
        <v>748</v>
      </c>
    </row>
    <row r="64" spans="1:5" x14ac:dyDescent="0.3">
      <c r="A64">
        <v>63</v>
      </c>
      <c r="B64" t="s">
        <v>748</v>
      </c>
    </row>
    <row r="65" spans="1:8" x14ac:dyDescent="0.3">
      <c r="A65">
        <v>64</v>
      </c>
      <c r="B65" t="s">
        <v>748</v>
      </c>
    </row>
    <row r="67" spans="1:8" x14ac:dyDescent="0.3">
      <c r="A67" s="135" t="s">
        <v>754</v>
      </c>
      <c r="B67" s="135"/>
      <c r="D67" s="135" t="s">
        <v>758</v>
      </c>
      <c r="E67" s="135"/>
      <c r="G67" s="136" t="s">
        <v>765</v>
      </c>
      <c r="H67" s="136"/>
    </row>
    <row r="68" spans="1:8" ht="55.2" x14ac:dyDescent="0.3">
      <c r="A68" s="49">
        <v>1</v>
      </c>
      <c r="B68" s="50" t="s">
        <v>751</v>
      </c>
      <c r="D68" s="49">
        <v>1</v>
      </c>
      <c r="E68" s="50" t="s">
        <v>755</v>
      </c>
      <c r="G68" s="51" t="s">
        <v>759</v>
      </c>
      <c r="H68" s="50" t="s">
        <v>760</v>
      </c>
    </row>
    <row r="69" spans="1:8" ht="69" x14ac:dyDescent="0.3">
      <c r="A69" s="49">
        <v>2</v>
      </c>
      <c r="B69" s="50" t="s">
        <v>752</v>
      </c>
      <c r="D69" s="49">
        <v>2</v>
      </c>
      <c r="E69" s="50" t="s">
        <v>756</v>
      </c>
      <c r="G69" s="49" t="s">
        <v>761</v>
      </c>
      <c r="H69" s="50" t="s">
        <v>762</v>
      </c>
    </row>
    <row r="70" spans="1:8" ht="55.2" x14ac:dyDescent="0.3">
      <c r="A70" s="49">
        <v>3</v>
      </c>
      <c r="B70" s="50" t="s">
        <v>753</v>
      </c>
      <c r="D70" s="49">
        <v>3</v>
      </c>
      <c r="E70" s="50" t="s">
        <v>757</v>
      </c>
      <c r="G70" s="49" t="s">
        <v>763</v>
      </c>
      <c r="H70" s="50" t="s">
        <v>764</v>
      </c>
    </row>
  </sheetData>
  <mergeCells count="3">
    <mergeCell ref="A67:B67"/>
    <mergeCell ref="D67:E67"/>
    <mergeCell ref="G67:H67"/>
  </mergeCells>
  <phoneticPr fontId="14" type="noConversion"/>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B191"/>
  <sheetViews>
    <sheetView view="pageBreakPreview" zoomScale="70" zoomScaleNormal="75" zoomScaleSheetLayoutView="70"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5" width="21.6640625" customWidth="1"/>
    <col min="6" max="6" width="24.5546875" customWidth="1"/>
    <col min="7" max="7" width="6.6640625" style="5" customWidth="1"/>
    <col min="8" max="8" width="6" style="5" customWidth="1"/>
    <col min="9" max="9" width="6.6640625" customWidth="1"/>
    <col min="10" max="10" width="9.88671875" customWidth="1"/>
    <col min="11" max="11" width="24.33203125" customWidth="1"/>
    <col min="12" max="12" width="34.88671875" customWidth="1"/>
    <col min="13" max="14" width="6.6640625" style="4" customWidth="1"/>
    <col min="15" max="15" width="7.109375" style="4" customWidth="1"/>
    <col min="16" max="16" width="19.33203125" customWidth="1"/>
    <col min="17" max="17" width="38.109375" customWidth="1"/>
    <col min="18" max="20" width="0" hidden="1" customWidth="1"/>
    <col min="22" max="28" width="0" hidden="1" customWidth="1"/>
  </cols>
  <sheetData>
    <row r="1" spans="1:28" ht="62.25" customHeight="1" x14ac:dyDescent="0.3">
      <c r="B1" s="121" t="s">
        <v>781</v>
      </c>
      <c r="C1" s="121"/>
      <c r="D1" s="121"/>
      <c r="E1" s="121"/>
      <c r="F1" s="121"/>
      <c r="G1" s="121"/>
      <c r="H1" s="121"/>
      <c r="I1" s="121"/>
      <c r="J1" s="121"/>
      <c r="K1" s="121"/>
      <c r="L1" s="121"/>
      <c r="M1" s="121"/>
      <c r="N1" s="121"/>
      <c r="O1" s="121"/>
      <c r="P1" s="121"/>
      <c r="W1" t="s">
        <v>359</v>
      </c>
      <c r="Z1" t="s">
        <v>356</v>
      </c>
      <c r="AA1">
        <v>0</v>
      </c>
      <c r="AB1">
        <v>320</v>
      </c>
    </row>
    <row r="2" spans="1:28" ht="84.75" customHeight="1" x14ac:dyDescent="0.3">
      <c r="A2" s="22" t="s">
        <v>776</v>
      </c>
      <c r="B2" s="53" t="s">
        <v>280</v>
      </c>
      <c r="C2" s="125" t="s">
        <v>743</v>
      </c>
      <c r="D2" s="125"/>
      <c r="E2" s="52" t="s">
        <v>280</v>
      </c>
      <c r="F2" s="22" t="s">
        <v>775</v>
      </c>
      <c r="G2" s="126" t="s">
        <v>280</v>
      </c>
      <c r="H2" s="126"/>
      <c r="I2" s="126"/>
      <c r="J2" s="126"/>
      <c r="K2" s="52"/>
      <c r="L2" s="23" t="s">
        <v>744</v>
      </c>
      <c r="M2" s="127" t="s">
        <v>766</v>
      </c>
      <c r="N2" s="127"/>
      <c r="O2" s="126"/>
      <c r="P2" s="126"/>
      <c r="Q2" s="5"/>
      <c r="Z2" t="s">
        <v>357</v>
      </c>
      <c r="AA2">
        <v>321</v>
      </c>
      <c r="AB2">
        <v>2100</v>
      </c>
    </row>
    <row r="3" spans="1:28" ht="29.25" customHeight="1" thickBot="1" x14ac:dyDescent="0.35">
      <c r="A3" s="24" t="s">
        <v>164</v>
      </c>
      <c r="B3" s="33" t="s">
        <v>118</v>
      </c>
      <c r="C3" s="110" t="s">
        <v>116</v>
      </c>
      <c r="D3" s="110" t="s">
        <v>248</v>
      </c>
      <c r="E3" s="108" t="s">
        <v>110</v>
      </c>
      <c r="F3" s="108" t="s">
        <v>504</v>
      </c>
      <c r="G3" s="122" t="s">
        <v>774</v>
      </c>
      <c r="H3" s="123"/>
      <c r="I3" s="123"/>
      <c r="J3" s="124"/>
      <c r="K3" s="108" t="s">
        <v>773</v>
      </c>
      <c r="L3" s="108" t="s">
        <v>114</v>
      </c>
      <c r="M3" s="122" t="s">
        <v>117</v>
      </c>
      <c r="N3" s="123"/>
      <c r="O3" s="123"/>
      <c r="P3" s="124"/>
      <c r="Q3" s="5"/>
      <c r="Z3" t="s">
        <v>358</v>
      </c>
      <c r="AA3">
        <v>2101</v>
      </c>
      <c r="AB3">
        <v>6400</v>
      </c>
    </row>
    <row r="4" spans="1:28" ht="93.75" customHeight="1" thickBot="1" x14ac:dyDescent="0.35">
      <c r="A4" s="24" t="s">
        <v>28</v>
      </c>
      <c r="B4" s="24" t="s">
        <v>29</v>
      </c>
      <c r="C4" s="110"/>
      <c r="D4" s="110"/>
      <c r="E4" s="108"/>
      <c r="F4" s="108"/>
      <c r="G4" s="25" t="s">
        <v>111</v>
      </c>
      <c r="H4" s="25" t="s">
        <v>112</v>
      </c>
      <c r="I4" s="25" t="s">
        <v>113</v>
      </c>
      <c r="J4" s="25" t="s">
        <v>115</v>
      </c>
      <c r="K4" s="108"/>
      <c r="L4" s="108"/>
      <c r="M4" s="25" t="s">
        <v>111</v>
      </c>
      <c r="N4" s="25" t="s">
        <v>112</v>
      </c>
      <c r="O4" s="25" t="s">
        <v>777</v>
      </c>
      <c r="P4" s="25" t="s">
        <v>115</v>
      </c>
      <c r="Q4" s="34" t="s">
        <v>7</v>
      </c>
      <c r="R4" s="32" t="s">
        <v>500</v>
      </c>
      <c r="S4" s="3" t="s">
        <v>367</v>
      </c>
      <c r="T4" s="3" t="s">
        <v>368</v>
      </c>
      <c r="W4" s="11" t="s">
        <v>355</v>
      </c>
      <c r="X4" s="11" t="s">
        <v>360</v>
      </c>
      <c r="Y4" s="11" t="s">
        <v>361</v>
      </c>
      <c r="Z4" s="11" t="s">
        <v>362</v>
      </c>
    </row>
    <row r="5" spans="1:28" ht="60" customHeight="1" x14ac:dyDescent="0.3">
      <c r="A5" s="115" t="s">
        <v>77</v>
      </c>
      <c r="B5" s="111" t="s">
        <v>102</v>
      </c>
      <c r="C5" s="114" t="s">
        <v>31</v>
      </c>
      <c r="D5" s="114" t="s">
        <v>72</v>
      </c>
      <c r="E5" s="35" t="s">
        <v>285</v>
      </c>
      <c r="F5" s="35" t="s">
        <v>135</v>
      </c>
      <c r="G5" s="36"/>
      <c r="H5" s="36"/>
      <c r="I5" s="36">
        <f>G5*H5</f>
        <v>0</v>
      </c>
      <c r="J5" s="36" t="e">
        <f>VLOOKUP(I5,'TABLA DATOS'!$A$1:$B$65,2,FALSE)</f>
        <v>#N/A</v>
      </c>
      <c r="K5" s="36"/>
      <c r="L5" s="44" t="s">
        <v>515</v>
      </c>
      <c r="M5" s="36"/>
      <c r="N5" s="36"/>
      <c r="O5" s="36">
        <f>M5*N5</f>
        <v>0</v>
      </c>
      <c r="P5" s="36" t="e">
        <f>VLOOKUP(O5,'TABLA DATOS'!$A$1:$B$65,2,FALSE)</f>
        <v>#N/A</v>
      </c>
      <c r="Q5" s="35" t="s">
        <v>263</v>
      </c>
      <c r="W5">
        <f>M5*100</f>
        <v>0</v>
      </c>
      <c r="X5">
        <f>G5*H5*W5</f>
        <v>0</v>
      </c>
      <c r="Y5" t="str">
        <f>IF(X5&lt;$AA$2,$Z$1,IF(X5&gt;$AB$2,$Z$3,$Z$2))</f>
        <v>A</v>
      </c>
      <c r="Z5" t="b">
        <f>Y5=O5</f>
        <v>0</v>
      </c>
    </row>
    <row r="6" spans="1:28" ht="27.6" x14ac:dyDescent="0.3">
      <c r="A6" s="115"/>
      <c r="B6" s="111"/>
      <c r="C6" s="114"/>
      <c r="D6" s="114"/>
      <c r="E6" s="35" t="s">
        <v>136</v>
      </c>
      <c r="F6" s="35" t="s">
        <v>138</v>
      </c>
      <c r="G6" s="36"/>
      <c r="H6" s="36"/>
      <c r="I6" s="36">
        <f t="shared" ref="I6:I69" si="0">G6*H6</f>
        <v>0</v>
      </c>
      <c r="J6" s="36" t="e">
        <f>VLOOKUP(I6,'TABLA DATOS'!$A$1:$B$65,2,FALSE)</f>
        <v>#N/A</v>
      </c>
      <c r="K6" s="36"/>
      <c r="L6" s="44" t="s">
        <v>139</v>
      </c>
      <c r="M6" s="36"/>
      <c r="N6" s="36"/>
      <c r="O6" s="36">
        <f t="shared" ref="O6:O69" si="1">M6*N6</f>
        <v>0</v>
      </c>
      <c r="P6" s="36" t="e">
        <f>VLOOKUP(O6,'TABLA DATOS'!$A$1:$B$65,2,FALSE)</f>
        <v>#N/A</v>
      </c>
      <c r="Q6" s="35" t="s">
        <v>263</v>
      </c>
      <c r="W6">
        <f t="shared" ref="W6:W69" si="2">M6*100</f>
        <v>0</v>
      </c>
      <c r="X6">
        <f t="shared" ref="X6:X69" si="3">G6*H6*W6</f>
        <v>0</v>
      </c>
      <c r="Y6" t="str">
        <f>IF(X6&lt;$AA$2,$Z$1,IF(X6&gt;$AB$2,$Z$3,$Z$2))</f>
        <v>A</v>
      </c>
      <c r="Z6" t="b">
        <f>Y6=O6</f>
        <v>0</v>
      </c>
    </row>
    <row r="7" spans="1:28" ht="46.5" customHeight="1" x14ac:dyDescent="0.3">
      <c r="A7" s="115"/>
      <c r="B7" s="111"/>
      <c r="C7" s="114"/>
      <c r="D7" s="114"/>
      <c r="E7" s="35" t="s">
        <v>137</v>
      </c>
      <c r="F7" s="35" t="s">
        <v>138</v>
      </c>
      <c r="G7" s="36"/>
      <c r="H7" s="36"/>
      <c r="I7" s="36">
        <f t="shared" si="0"/>
        <v>0</v>
      </c>
      <c r="J7" s="36" t="e">
        <f>VLOOKUP(I7,'TABLA DATOS'!$A$1:$B$65,2,FALSE)</f>
        <v>#N/A</v>
      </c>
      <c r="K7" s="36"/>
      <c r="L7" s="44" t="s">
        <v>139</v>
      </c>
      <c r="M7" s="36"/>
      <c r="N7" s="36"/>
      <c r="O7" s="36">
        <f t="shared" si="1"/>
        <v>0</v>
      </c>
      <c r="P7" s="36" t="e">
        <f>VLOOKUP(O7,'TABLA DATOS'!$A$1:$B$65,2,FALSE)</f>
        <v>#N/A</v>
      </c>
      <c r="Q7" s="35" t="s">
        <v>32</v>
      </c>
      <c r="W7">
        <f t="shared" si="2"/>
        <v>0</v>
      </c>
      <c r="X7">
        <f t="shared" si="3"/>
        <v>0</v>
      </c>
      <c r="Y7" t="str">
        <f t="shared" ref="Y7:Y69" si="4">IF(X7&lt;$AA$2,$Z$1,IF(X7&gt;$AB$2,$Z$3,$Z$2))</f>
        <v>A</v>
      </c>
      <c r="Z7" t="b">
        <f t="shared" ref="Z7:Z69" si="5">Y7=O7</f>
        <v>0</v>
      </c>
    </row>
    <row r="8" spans="1:28" ht="33.75" customHeight="1" x14ac:dyDescent="0.3">
      <c r="A8" s="115"/>
      <c r="B8" s="111"/>
      <c r="C8" s="114"/>
      <c r="D8" s="114"/>
      <c r="E8" s="35" t="s">
        <v>133</v>
      </c>
      <c r="F8" s="35" t="s">
        <v>134</v>
      </c>
      <c r="G8" s="36"/>
      <c r="H8" s="36"/>
      <c r="I8" s="36">
        <f t="shared" si="0"/>
        <v>0</v>
      </c>
      <c r="J8" s="36" t="e">
        <f>VLOOKUP(I8,'TABLA DATOS'!$A$1:$B$65,2,FALSE)</f>
        <v>#N/A</v>
      </c>
      <c r="K8" s="36"/>
      <c r="L8" s="44" t="s">
        <v>140</v>
      </c>
      <c r="M8" s="36"/>
      <c r="N8" s="36"/>
      <c r="O8" s="36">
        <f t="shared" si="1"/>
        <v>0</v>
      </c>
      <c r="P8" s="36" t="e">
        <f>VLOOKUP(O8,'TABLA DATOS'!$A$1:$B$65,2,FALSE)</f>
        <v>#N/A</v>
      </c>
      <c r="Q8" s="35" t="s">
        <v>263</v>
      </c>
      <c r="W8">
        <f t="shared" si="2"/>
        <v>0</v>
      </c>
      <c r="X8">
        <f t="shared" si="3"/>
        <v>0</v>
      </c>
      <c r="Y8" t="str">
        <f t="shared" si="4"/>
        <v>A</v>
      </c>
      <c r="Z8" t="b">
        <f t="shared" si="5"/>
        <v>0</v>
      </c>
    </row>
    <row r="9" spans="1:28" ht="74.25" customHeight="1" x14ac:dyDescent="0.3">
      <c r="A9" s="115"/>
      <c r="B9" s="111"/>
      <c r="C9" s="114"/>
      <c r="D9" s="114"/>
      <c r="E9" s="27" t="s">
        <v>376</v>
      </c>
      <c r="F9" s="27" t="s">
        <v>167</v>
      </c>
      <c r="G9" s="36"/>
      <c r="H9" s="36"/>
      <c r="I9" s="36">
        <f t="shared" si="0"/>
        <v>0</v>
      </c>
      <c r="J9" s="36" t="e">
        <f>VLOOKUP(I9,'TABLA DATOS'!$A$1:$B$65,2,FALSE)</f>
        <v>#N/A</v>
      </c>
      <c r="K9" s="36"/>
      <c r="L9" s="36" t="s">
        <v>377</v>
      </c>
      <c r="M9" s="36"/>
      <c r="N9" s="36"/>
      <c r="O9" s="36">
        <f t="shared" si="1"/>
        <v>0</v>
      </c>
      <c r="P9" s="36" t="e">
        <f>VLOOKUP(O9,'TABLA DATOS'!$A$1:$B$65,2,FALSE)</f>
        <v>#N/A</v>
      </c>
      <c r="Q9" s="35" t="s">
        <v>263</v>
      </c>
      <c r="W9">
        <f t="shared" si="2"/>
        <v>0</v>
      </c>
      <c r="X9">
        <f t="shared" si="3"/>
        <v>0</v>
      </c>
      <c r="Y9" t="str">
        <f t="shared" si="4"/>
        <v>A</v>
      </c>
      <c r="Z9" t="b">
        <f t="shared" si="5"/>
        <v>0</v>
      </c>
    </row>
    <row r="10" spans="1:28" ht="73.5" customHeight="1" x14ac:dyDescent="0.3">
      <c r="A10" s="115"/>
      <c r="B10" s="114" t="s">
        <v>78</v>
      </c>
      <c r="C10" s="114" t="s">
        <v>31</v>
      </c>
      <c r="D10" s="114" t="s">
        <v>72</v>
      </c>
      <c r="E10" s="35" t="s">
        <v>128</v>
      </c>
      <c r="F10" s="35" t="s">
        <v>122</v>
      </c>
      <c r="G10" s="36"/>
      <c r="H10" s="36"/>
      <c r="I10" s="36">
        <f t="shared" si="0"/>
        <v>0</v>
      </c>
      <c r="J10" s="36" t="e">
        <f>VLOOKUP(I10,'TABLA DATOS'!$A$1:$B$65,2,FALSE)</f>
        <v>#N/A</v>
      </c>
      <c r="K10" s="36"/>
      <c r="L10" s="44" t="s">
        <v>6</v>
      </c>
      <c r="M10" s="36"/>
      <c r="N10" s="36"/>
      <c r="O10" s="36">
        <f t="shared" si="1"/>
        <v>0</v>
      </c>
      <c r="P10" s="36" t="e">
        <f>VLOOKUP(O10,'TABLA DATOS'!$A$1:$B$65,2,FALSE)</f>
        <v>#N/A</v>
      </c>
      <c r="Q10" s="35" t="s">
        <v>263</v>
      </c>
      <c r="W10">
        <f t="shared" si="2"/>
        <v>0</v>
      </c>
      <c r="X10">
        <f t="shared" si="3"/>
        <v>0</v>
      </c>
      <c r="Y10" t="str">
        <f t="shared" si="4"/>
        <v>A</v>
      </c>
      <c r="Z10" t="b">
        <f t="shared" si="5"/>
        <v>0</v>
      </c>
    </row>
    <row r="11" spans="1:28" ht="27.6" x14ac:dyDescent="0.3">
      <c r="A11" s="115"/>
      <c r="B11" s="114"/>
      <c r="C11" s="114"/>
      <c r="D11" s="114"/>
      <c r="E11" s="35" t="s">
        <v>129</v>
      </c>
      <c r="F11" s="35" t="s">
        <v>127</v>
      </c>
      <c r="G11" s="36"/>
      <c r="H11" s="36"/>
      <c r="I11" s="36">
        <f t="shared" si="0"/>
        <v>0</v>
      </c>
      <c r="J11" s="36" t="e">
        <f>VLOOKUP(I11,'TABLA DATOS'!$A$1:$B$65,2,FALSE)</f>
        <v>#N/A</v>
      </c>
      <c r="K11" s="36"/>
      <c r="L11" s="44" t="s">
        <v>131</v>
      </c>
      <c r="M11" s="36"/>
      <c r="N11" s="36"/>
      <c r="O11" s="36">
        <f t="shared" si="1"/>
        <v>0</v>
      </c>
      <c r="P11" s="36" t="e">
        <f>VLOOKUP(O11,'TABLA DATOS'!$A$1:$B$65,2,FALSE)</f>
        <v>#N/A</v>
      </c>
      <c r="Q11" s="35" t="s">
        <v>263</v>
      </c>
      <c r="W11">
        <f t="shared" si="2"/>
        <v>0</v>
      </c>
      <c r="X11">
        <f t="shared" si="3"/>
        <v>0</v>
      </c>
      <c r="Y11" t="str">
        <f t="shared" si="4"/>
        <v>A</v>
      </c>
      <c r="Z11" t="b">
        <f t="shared" si="5"/>
        <v>0</v>
      </c>
    </row>
    <row r="12" spans="1:28" ht="34.5" customHeight="1" x14ac:dyDescent="0.3">
      <c r="A12" s="115"/>
      <c r="B12" s="114"/>
      <c r="C12" s="114"/>
      <c r="D12" s="114"/>
      <c r="E12" s="35" t="s">
        <v>124</v>
      </c>
      <c r="F12" s="35" t="s">
        <v>125</v>
      </c>
      <c r="G12" s="36"/>
      <c r="H12" s="36"/>
      <c r="I12" s="36">
        <f t="shared" si="0"/>
        <v>0</v>
      </c>
      <c r="J12" s="36" t="e">
        <f>VLOOKUP(I12,'TABLA DATOS'!$A$1:$B$65,2,FALSE)</f>
        <v>#N/A</v>
      </c>
      <c r="K12" s="36"/>
      <c r="L12" s="44" t="s">
        <v>126</v>
      </c>
      <c r="M12" s="36"/>
      <c r="N12" s="36"/>
      <c r="O12" s="36">
        <f t="shared" si="1"/>
        <v>0</v>
      </c>
      <c r="P12" s="36" t="e">
        <f>VLOOKUP(O12,'TABLA DATOS'!$A$1:$B$65,2,FALSE)</f>
        <v>#N/A</v>
      </c>
      <c r="Q12" s="35" t="s">
        <v>263</v>
      </c>
      <c r="W12">
        <f t="shared" si="2"/>
        <v>0</v>
      </c>
      <c r="X12">
        <f t="shared" si="3"/>
        <v>0</v>
      </c>
      <c r="Y12" t="str">
        <f t="shared" si="4"/>
        <v>A</v>
      </c>
      <c r="Z12" t="b">
        <f t="shared" si="5"/>
        <v>0</v>
      </c>
    </row>
    <row r="13" spans="1:28" ht="48" customHeight="1" x14ac:dyDescent="0.3">
      <c r="A13" s="115"/>
      <c r="B13" s="114"/>
      <c r="C13" s="114"/>
      <c r="D13" s="114"/>
      <c r="E13" s="35" t="s">
        <v>283</v>
      </c>
      <c r="F13" s="35" t="s">
        <v>132</v>
      </c>
      <c r="G13" s="36"/>
      <c r="H13" s="36"/>
      <c r="I13" s="36">
        <f t="shared" si="0"/>
        <v>0</v>
      </c>
      <c r="J13" s="36" t="e">
        <f>VLOOKUP(I13,'TABLA DATOS'!$A$1:$B$65,2,FALSE)</f>
        <v>#N/A</v>
      </c>
      <c r="K13" s="36"/>
      <c r="L13" s="44" t="s">
        <v>506</v>
      </c>
      <c r="M13" s="36"/>
      <c r="N13" s="36"/>
      <c r="O13" s="36">
        <f t="shared" si="1"/>
        <v>0</v>
      </c>
      <c r="P13" s="36" t="e">
        <f>VLOOKUP(O13,'TABLA DATOS'!$A$1:$B$65,2,FALSE)</f>
        <v>#N/A</v>
      </c>
      <c r="Q13" s="35" t="s">
        <v>263</v>
      </c>
      <c r="W13">
        <f t="shared" si="2"/>
        <v>0</v>
      </c>
      <c r="X13">
        <f t="shared" si="3"/>
        <v>0</v>
      </c>
      <c r="Y13" t="str">
        <f t="shared" si="4"/>
        <v>A</v>
      </c>
      <c r="Z13" t="b">
        <f t="shared" si="5"/>
        <v>0</v>
      </c>
    </row>
    <row r="14" spans="1:28" ht="44.25" customHeight="1" x14ac:dyDescent="0.3">
      <c r="A14" s="115"/>
      <c r="B14" s="114"/>
      <c r="C14" s="114"/>
      <c r="D14" s="114"/>
      <c r="E14" s="35" t="s">
        <v>282</v>
      </c>
      <c r="F14" s="35" t="s">
        <v>165</v>
      </c>
      <c r="G14" s="36"/>
      <c r="H14" s="36"/>
      <c r="I14" s="36">
        <f t="shared" si="0"/>
        <v>0</v>
      </c>
      <c r="J14" s="36" t="e">
        <f>VLOOKUP(I14,'TABLA DATOS'!$A$1:$B$65,2,FALSE)</f>
        <v>#N/A</v>
      </c>
      <c r="K14" s="36"/>
      <c r="L14" s="44" t="s">
        <v>264</v>
      </c>
      <c r="M14" s="36"/>
      <c r="N14" s="36"/>
      <c r="O14" s="36">
        <f t="shared" si="1"/>
        <v>0</v>
      </c>
      <c r="P14" s="36" t="e">
        <f>VLOOKUP(O14,'TABLA DATOS'!$A$1:$B$65,2,FALSE)</f>
        <v>#N/A</v>
      </c>
      <c r="Q14" s="35" t="s">
        <v>263</v>
      </c>
      <c r="W14">
        <f t="shared" si="2"/>
        <v>0</v>
      </c>
      <c r="X14">
        <f t="shared" si="3"/>
        <v>0</v>
      </c>
      <c r="Y14" t="str">
        <f t="shared" si="4"/>
        <v>A</v>
      </c>
      <c r="Z14" t="b">
        <f t="shared" si="5"/>
        <v>0</v>
      </c>
    </row>
    <row r="15" spans="1:28" ht="49.5" customHeight="1" x14ac:dyDescent="0.3">
      <c r="A15" s="115"/>
      <c r="B15" s="114"/>
      <c r="C15" s="114"/>
      <c r="D15" s="114"/>
      <c r="E15" s="35" t="s">
        <v>130</v>
      </c>
      <c r="F15" s="35" t="s">
        <v>123</v>
      </c>
      <c r="G15" s="36"/>
      <c r="H15" s="36"/>
      <c r="I15" s="36">
        <f t="shared" si="0"/>
        <v>0</v>
      </c>
      <c r="J15" s="36" t="e">
        <f>VLOOKUP(I15,'TABLA DATOS'!$A$1:$B$65,2,FALSE)</f>
        <v>#N/A</v>
      </c>
      <c r="K15" s="36"/>
      <c r="L15" s="44" t="s">
        <v>209</v>
      </c>
      <c r="M15" s="36"/>
      <c r="N15" s="36"/>
      <c r="O15" s="36">
        <f t="shared" si="1"/>
        <v>0</v>
      </c>
      <c r="P15" s="36" t="e">
        <f>VLOOKUP(O15,'TABLA DATOS'!$A$1:$B$65,2,FALSE)</f>
        <v>#N/A</v>
      </c>
      <c r="Q15" s="35" t="s">
        <v>209</v>
      </c>
      <c r="W15">
        <f t="shared" si="2"/>
        <v>0</v>
      </c>
      <c r="X15">
        <f t="shared" si="3"/>
        <v>0</v>
      </c>
      <c r="Y15" t="str">
        <f t="shared" si="4"/>
        <v>A</v>
      </c>
      <c r="Z15" t="b">
        <f t="shared" si="5"/>
        <v>0</v>
      </c>
    </row>
    <row r="16" spans="1:28" ht="93" customHeight="1" x14ac:dyDescent="0.3">
      <c r="A16" s="115"/>
      <c r="B16" s="111" t="s">
        <v>79</v>
      </c>
      <c r="C16" s="114" t="s">
        <v>31</v>
      </c>
      <c r="D16" s="114" t="s">
        <v>72</v>
      </c>
      <c r="E16" s="114" t="s">
        <v>329</v>
      </c>
      <c r="F16" s="29" t="s">
        <v>189</v>
      </c>
      <c r="G16" s="36"/>
      <c r="H16" s="36"/>
      <c r="I16" s="36">
        <f t="shared" si="0"/>
        <v>0</v>
      </c>
      <c r="J16" s="36" t="e">
        <f>VLOOKUP(I16,'TABLA DATOS'!$A$1:$B$65,2,FALSE)</f>
        <v>#N/A</v>
      </c>
      <c r="K16" s="36"/>
      <c r="L16" s="46" t="s">
        <v>328</v>
      </c>
      <c r="M16" s="36"/>
      <c r="N16" s="36"/>
      <c r="O16" s="36">
        <f t="shared" si="1"/>
        <v>0</v>
      </c>
      <c r="P16" s="36" t="e">
        <f>VLOOKUP(O16,'TABLA DATOS'!$A$1:$B$65,2,FALSE)</f>
        <v>#N/A</v>
      </c>
      <c r="Q16" s="29" t="s">
        <v>263</v>
      </c>
      <c r="W16">
        <f t="shared" si="2"/>
        <v>0</v>
      </c>
      <c r="X16">
        <f t="shared" si="3"/>
        <v>0</v>
      </c>
      <c r="Y16" t="str">
        <f t="shared" si="4"/>
        <v>A</v>
      </c>
      <c r="Z16" t="b">
        <f t="shared" si="5"/>
        <v>0</v>
      </c>
    </row>
    <row r="17" spans="1:26" ht="88.5" customHeight="1" x14ac:dyDescent="0.3">
      <c r="A17" s="115"/>
      <c r="B17" s="111"/>
      <c r="C17" s="114"/>
      <c r="D17" s="114"/>
      <c r="E17" s="114"/>
      <c r="F17" s="29" t="s">
        <v>190</v>
      </c>
      <c r="G17" s="36"/>
      <c r="H17" s="36"/>
      <c r="I17" s="36">
        <f t="shared" si="0"/>
        <v>0</v>
      </c>
      <c r="J17" s="36" t="e">
        <f>VLOOKUP(I17,'TABLA DATOS'!$A$1:$B$65,2,FALSE)</f>
        <v>#N/A</v>
      </c>
      <c r="K17" s="36"/>
      <c r="L17" s="46" t="s">
        <v>145</v>
      </c>
      <c r="M17" s="36"/>
      <c r="N17" s="36"/>
      <c r="O17" s="36">
        <f t="shared" si="1"/>
        <v>0</v>
      </c>
      <c r="P17" s="36" t="e">
        <f>VLOOKUP(O17,'TABLA DATOS'!$A$1:$B$65,2,FALSE)</f>
        <v>#N/A</v>
      </c>
      <c r="Q17" s="29" t="s">
        <v>263</v>
      </c>
      <c r="W17">
        <f t="shared" si="2"/>
        <v>0</v>
      </c>
      <c r="X17">
        <f t="shared" si="3"/>
        <v>0</v>
      </c>
      <c r="Y17" t="str">
        <f t="shared" si="4"/>
        <v>A</v>
      </c>
      <c r="Z17" t="b">
        <f t="shared" si="5"/>
        <v>0</v>
      </c>
    </row>
    <row r="18" spans="1:26" ht="27.6" x14ac:dyDescent="0.3">
      <c r="A18" s="115"/>
      <c r="B18" s="111"/>
      <c r="C18" s="114"/>
      <c r="D18" s="114"/>
      <c r="E18" s="29" t="s">
        <v>323</v>
      </c>
      <c r="F18" s="29" t="s">
        <v>170</v>
      </c>
      <c r="G18" s="36"/>
      <c r="H18" s="36"/>
      <c r="I18" s="36">
        <f t="shared" si="0"/>
        <v>0</v>
      </c>
      <c r="J18" s="36" t="e">
        <f>VLOOKUP(I18,'TABLA DATOS'!$A$1:$B$65,2,FALSE)</f>
        <v>#N/A</v>
      </c>
      <c r="K18" s="36"/>
      <c r="L18" s="46" t="s">
        <v>33</v>
      </c>
      <c r="M18" s="36"/>
      <c r="N18" s="36"/>
      <c r="O18" s="36">
        <f t="shared" si="1"/>
        <v>0</v>
      </c>
      <c r="P18" s="36" t="e">
        <f>VLOOKUP(O18,'TABLA DATOS'!$A$1:$B$65,2,FALSE)</f>
        <v>#N/A</v>
      </c>
      <c r="Q18" s="29" t="s">
        <v>263</v>
      </c>
      <c r="W18">
        <f t="shared" si="2"/>
        <v>0</v>
      </c>
      <c r="X18">
        <f t="shared" si="3"/>
        <v>0</v>
      </c>
      <c r="Y18" t="str">
        <f t="shared" si="4"/>
        <v>A</v>
      </c>
      <c r="Z18" t="b">
        <f t="shared" si="5"/>
        <v>0</v>
      </c>
    </row>
    <row r="19" spans="1:26" ht="49.5" customHeight="1" x14ac:dyDescent="0.3">
      <c r="A19" s="115"/>
      <c r="B19" s="111"/>
      <c r="C19" s="114"/>
      <c r="D19" s="114"/>
      <c r="E19" s="29" t="s">
        <v>330</v>
      </c>
      <c r="F19" s="29" t="s">
        <v>147</v>
      </c>
      <c r="G19" s="36"/>
      <c r="H19" s="36"/>
      <c r="I19" s="36">
        <f t="shared" si="0"/>
        <v>0</v>
      </c>
      <c r="J19" s="36" t="e">
        <f>VLOOKUP(I19,'TABLA DATOS'!$A$1:$B$65,2,FALSE)</f>
        <v>#N/A</v>
      </c>
      <c r="K19" s="36"/>
      <c r="L19" s="46" t="s">
        <v>146</v>
      </c>
      <c r="M19" s="36"/>
      <c r="N19" s="36"/>
      <c r="O19" s="36">
        <f t="shared" si="1"/>
        <v>0</v>
      </c>
      <c r="P19" s="36" t="e">
        <f>VLOOKUP(O19,'TABLA DATOS'!$A$1:$B$65,2,FALSE)</f>
        <v>#N/A</v>
      </c>
      <c r="Q19" s="29" t="s">
        <v>263</v>
      </c>
      <c r="W19">
        <f t="shared" si="2"/>
        <v>0</v>
      </c>
      <c r="X19">
        <f t="shared" si="3"/>
        <v>0</v>
      </c>
      <c r="Y19" t="str">
        <f t="shared" si="4"/>
        <v>A</v>
      </c>
      <c r="Z19" t="b">
        <f t="shared" si="5"/>
        <v>0</v>
      </c>
    </row>
    <row r="20" spans="1:26" ht="60" customHeight="1" x14ac:dyDescent="0.3">
      <c r="A20" s="115"/>
      <c r="B20" s="111"/>
      <c r="C20" s="114"/>
      <c r="D20" s="114"/>
      <c r="E20" s="29" t="s">
        <v>331</v>
      </c>
      <c r="F20" s="29" t="s">
        <v>135</v>
      </c>
      <c r="G20" s="36"/>
      <c r="H20" s="36"/>
      <c r="I20" s="36">
        <f t="shared" si="0"/>
        <v>0</v>
      </c>
      <c r="J20" s="36" t="e">
        <f>VLOOKUP(I20,'TABLA DATOS'!$A$1:$B$65,2,FALSE)</f>
        <v>#N/A</v>
      </c>
      <c r="K20" s="36"/>
      <c r="L20" s="46" t="s">
        <v>34</v>
      </c>
      <c r="M20" s="36"/>
      <c r="N20" s="36"/>
      <c r="O20" s="36">
        <f t="shared" si="1"/>
        <v>0</v>
      </c>
      <c r="P20" s="36" t="e">
        <f>VLOOKUP(O20,'TABLA DATOS'!$A$1:$B$65,2,FALSE)</f>
        <v>#N/A</v>
      </c>
      <c r="Q20" s="29" t="s">
        <v>263</v>
      </c>
      <c r="W20">
        <f t="shared" si="2"/>
        <v>0</v>
      </c>
      <c r="X20">
        <f t="shared" si="3"/>
        <v>0</v>
      </c>
      <c r="Y20" t="str">
        <f t="shared" si="4"/>
        <v>A</v>
      </c>
      <c r="Z20" t="b">
        <f t="shared" si="5"/>
        <v>0</v>
      </c>
    </row>
    <row r="21" spans="1:26" ht="106.5" customHeight="1" x14ac:dyDescent="0.3">
      <c r="A21" s="115"/>
      <c r="B21" s="111"/>
      <c r="C21" s="114"/>
      <c r="D21" s="114"/>
      <c r="E21" s="29" t="s">
        <v>332</v>
      </c>
      <c r="F21" s="29" t="s">
        <v>191</v>
      </c>
      <c r="G21" s="36"/>
      <c r="H21" s="36"/>
      <c r="I21" s="36">
        <f t="shared" si="0"/>
        <v>0</v>
      </c>
      <c r="J21" s="36" t="e">
        <f>VLOOKUP(I21,'TABLA DATOS'!$A$1:$B$65,2,FALSE)</f>
        <v>#N/A</v>
      </c>
      <c r="K21" s="36"/>
      <c r="L21" s="46" t="s">
        <v>35</v>
      </c>
      <c r="M21" s="36"/>
      <c r="N21" s="36"/>
      <c r="O21" s="36">
        <f t="shared" si="1"/>
        <v>0</v>
      </c>
      <c r="P21" s="36" t="e">
        <f>VLOOKUP(O21,'TABLA DATOS'!$A$1:$B$65,2,FALSE)</f>
        <v>#N/A</v>
      </c>
      <c r="Q21" s="29" t="s">
        <v>263</v>
      </c>
      <c r="W21">
        <f t="shared" si="2"/>
        <v>0</v>
      </c>
      <c r="X21">
        <f t="shared" si="3"/>
        <v>0</v>
      </c>
      <c r="Y21" t="str">
        <f t="shared" si="4"/>
        <v>A</v>
      </c>
      <c r="Z21" t="b">
        <f t="shared" si="5"/>
        <v>0</v>
      </c>
    </row>
    <row r="22" spans="1:26" ht="73.5" customHeight="1" x14ac:dyDescent="0.3">
      <c r="A22" s="115"/>
      <c r="B22" s="111"/>
      <c r="C22" s="114"/>
      <c r="D22" s="114"/>
      <c r="E22" s="29" t="s">
        <v>337</v>
      </c>
      <c r="F22" s="29" t="s">
        <v>333</v>
      </c>
      <c r="G22" s="36"/>
      <c r="H22" s="36"/>
      <c r="I22" s="36">
        <f t="shared" si="0"/>
        <v>0</v>
      </c>
      <c r="J22" s="36" t="e">
        <f>VLOOKUP(I22,'TABLA DATOS'!$A$1:$B$65,2,FALSE)</f>
        <v>#N/A</v>
      </c>
      <c r="K22" s="36"/>
      <c r="L22" s="46" t="s">
        <v>148</v>
      </c>
      <c r="M22" s="36"/>
      <c r="N22" s="36"/>
      <c r="O22" s="36">
        <f t="shared" si="1"/>
        <v>0</v>
      </c>
      <c r="P22" s="36" t="e">
        <f>VLOOKUP(O22,'TABLA DATOS'!$A$1:$B$65,2,FALSE)</f>
        <v>#N/A</v>
      </c>
      <c r="Q22" s="29" t="s">
        <v>263</v>
      </c>
      <c r="W22">
        <f t="shared" si="2"/>
        <v>0</v>
      </c>
      <c r="X22">
        <f t="shared" si="3"/>
        <v>0</v>
      </c>
      <c r="Y22" t="str">
        <f t="shared" si="4"/>
        <v>A</v>
      </c>
      <c r="Z22" t="b">
        <f t="shared" si="5"/>
        <v>0</v>
      </c>
    </row>
    <row r="23" spans="1:26" ht="49.5" customHeight="1" x14ac:dyDescent="0.3">
      <c r="A23" s="115"/>
      <c r="B23" s="111"/>
      <c r="C23" s="114"/>
      <c r="D23" s="114"/>
      <c r="E23" s="29" t="s">
        <v>183</v>
      </c>
      <c r="F23" s="35" t="s">
        <v>123</v>
      </c>
      <c r="G23" s="36"/>
      <c r="H23" s="36"/>
      <c r="I23" s="36">
        <f t="shared" si="0"/>
        <v>0</v>
      </c>
      <c r="J23" s="36" t="e">
        <f>VLOOKUP(I23,'TABLA DATOS'!$A$1:$B$65,2,FALSE)</f>
        <v>#N/A</v>
      </c>
      <c r="K23" s="36"/>
      <c r="L23" s="36" t="s">
        <v>208</v>
      </c>
      <c r="M23" s="36"/>
      <c r="N23" s="36"/>
      <c r="O23" s="36">
        <f t="shared" si="1"/>
        <v>0</v>
      </c>
      <c r="P23" s="36" t="e">
        <f>VLOOKUP(O23,'TABLA DATOS'!$A$1:$B$65,2,FALSE)</f>
        <v>#N/A</v>
      </c>
      <c r="Q23" s="27" t="s">
        <v>263</v>
      </c>
      <c r="W23">
        <f t="shared" si="2"/>
        <v>0</v>
      </c>
      <c r="X23">
        <f t="shared" si="3"/>
        <v>0</v>
      </c>
      <c r="Y23" t="str">
        <f t="shared" si="4"/>
        <v>A</v>
      </c>
      <c r="Z23" t="b">
        <f t="shared" si="5"/>
        <v>0</v>
      </c>
    </row>
    <row r="24" spans="1:26" ht="74.25" customHeight="1" x14ac:dyDescent="0.3">
      <c r="A24" s="115"/>
      <c r="B24" s="111" t="s">
        <v>80</v>
      </c>
      <c r="C24" s="114" t="s">
        <v>31</v>
      </c>
      <c r="D24" s="114" t="s">
        <v>72</v>
      </c>
      <c r="E24" s="37" t="s">
        <v>178</v>
      </c>
      <c r="F24" s="37" t="s">
        <v>132</v>
      </c>
      <c r="G24" s="36"/>
      <c r="H24" s="36"/>
      <c r="I24" s="36">
        <f t="shared" si="0"/>
        <v>0</v>
      </c>
      <c r="J24" s="36" t="e">
        <f>VLOOKUP(I24,'TABLA DATOS'!$A$1:$B$65,2,FALSE)</f>
        <v>#N/A</v>
      </c>
      <c r="K24" s="36"/>
      <c r="L24" s="46" t="s">
        <v>149</v>
      </c>
      <c r="M24" s="36"/>
      <c r="N24" s="36"/>
      <c r="O24" s="36">
        <f t="shared" si="1"/>
        <v>0</v>
      </c>
      <c r="P24" s="36" t="e">
        <f>VLOOKUP(O24,'TABLA DATOS'!$A$1:$B$65,2,FALSE)</f>
        <v>#N/A</v>
      </c>
      <c r="Q24" s="29" t="s">
        <v>519</v>
      </c>
      <c r="W24">
        <f t="shared" si="2"/>
        <v>0</v>
      </c>
      <c r="X24">
        <f t="shared" si="3"/>
        <v>0</v>
      </c>
      <c r="Y24" t="str">
        <f t="shared" si="4"/>
        <v>A</v>
      </c>
      <c r="Z24" t="b">
        <f t="shared" si="5"/>
        <v>0</v>
      </c>
    </row>
    <row r="25" spans="1:26" ht="191.25" customHeight="1" x14ac:dyDescent="0.3">
      <c r="A25" s="115"/>
      <c r="B25" s="111"/>
      <c r="C25" s="114"/>
      <c r="D25" s="114"/>
      <c r="E25" s="37" t="s">
        <v>192</v>
      </c>
      <c r="F25" s="37" t="s">
        <v>173</v>
      </c>
      <c r="G25" s="36"/>
      <c r="H25" s="36"/>
      <c r="I25" s="36">
        <f t="shared" si="0"/>
        <v>0</v>
      </c>
      <c r="J25" s="36" t="e">
        <f>VLOOKUP(I25,'TABLA DATOS'!$A$1:$B$65,2,FALSE)</f>
        <v>#N/A</v>
      </c>
      <c r="K25" s="36"/>
      <c r="L25" s="46" t="s">
        <v>340</v>
      </c>
      <c r="M25" s="36"/>
      <c r="N25" s="36"/>
      <c r="O25" s="36">
        <f t="shared" si="1"/>
        <v>0</v>
      </c>
      <c r="P25" s="36" t="e">
        <f>VLOOKUP(O25,'TABLA DATOS'!$A$1:$B$65,2,FALSE)</f>
        <v>#N/A</v>
      </c>
      <c r="Q25" s="29" t="s">
        <v>263</v>
      </c>
      <c r="W25">
        <f t="shared" si="2"/>
        <v>0</v>
      </c>
      <c r="X25">
        <f t="shared" si="3"/>
        <v>0</v>
      </c>
      <c r="Y25" t="str">
        <f t="shared" si="4"/>
        <v>A</v>
      </c>
      <c r="Z25" t="b">
        <f t="shared" si="5"/>
        <v>0</v>
      </c>
    </row>
    <row r="26" spans="1:26" ht="87.75" customHeight="1" x14ac:dyDescent="0.3">
      <c r="A26" s="115"/>
      <c r="B26" s="111"/>
      <c r="C26" s="114"/>
      <c r="D26" s="114"/>
      <c r="E26" s="37" t="s">
        <v>345</v>
      </c>
      <c r="F26" s="37" t="s">
        <v>173</v>
      </c>
      <c r="G26" s="36"/>
      <c r="H26" s="36"/>
      <c r="I26" s="36">
        <f t="shared" si="0"/>
        <v>0</v>
      </c>
      <c r="J26" s="36" t="e">
        <f>VLOOKUP(I26,'TABLA DATOS'!$A$1:$B$65,2,FALSE)</f>
        <v>#N/A</v>
      </c>
      <c r="K26" s="36"/>
      <c r="L26" s="46" t="s">
        <v>150</v>
      </c>
      <c r="M26" s="36"/>
      <c r="N26" s="36"/>
      <c r="O26" s="36">
        <f t="shared" si="1"/>
        <v>0</v>
      </c>
      <c r="P26" s="36" t="e">
        <f>VLOOKUP(O26,'TABLA DATOS'!$A$1:$B$65,2,FALSE)</f>
        <v>#N/A</v>
      </c>
      <c r="Q26" s="29" t="s">
        <v>263</v>
      </c>
      <c r="W26">
        <f t="shared" si="2"/>
        <v>0</v>
      </c>
      <c r="X26">
        <f t="shared" si="3"/>
        <v>0</v>
      </c>
      <c r="Y26" t="str">
        <f t="shared" si="4"/>
        <v>A</v>
      </c>
      <c r="Z26" t="b">
        <f t="shared" si="5"/>
        <v>0</v>
      </c>
    </row>
    <row r="27" spans="1:26" ht="41.4" x14ac:dyDescent="0.3">
      <c r="A27" s="115"/>
      <c r="B27" s="111"/>
      <c r="C27" s="114"/>
      <c r="D27" s="114"/>
      <c r="E27" s="37" t="s">
        <v>335</v>
      </c>
      <c r="F27" s="37" t="s">
        <v>173</v>
      </c>
      <c r="G27" s="36"/>
      <c r="H27" s="36"/>
      <c r="I27" s="36">
        <f t="shared" si="0"/>
        <v>0</v>
      </c>
      <c r="J27" s="36" t="e">
        <f>VLOOKUP(I27,'TABLA DATOS'!$A$1:$B$65,2,FALSE)</f>
        <v>#N/A</v>
      </c>
      <c r="K27" s="36"/>
      <c r="L27" s="46" t="s">
        <v>151</v>
      </c>
      <c r="M27" s="36"/>
      <c r="N27" s="36"/>
      <c r="O27" s="36">
        <f t="shared" si="1"/>
        <v>0</v>
      </c>
      <c r="P27" s="36" t="e">
        <f>VLOOKUP(O27,'TABLA DATOS'!$A$1:$B$65,2,FALSE)</f>
        <v>#N/A</v>
      </c>
      <c r="Q27" s="29" t="s">
        <v>263</v>
      </c>
      <c r="W27">
        <f t="shared" si="2"/>
        <v>0</v>
      </c>
      <c r="X27">
        <f t="shared" si="3"/>
        <v>0</v>
      </c>
      <c r="Y27" t="str">
        <f t="shared" si="4"/>
        <v>A</v>
      </c>
      <c r="Z27" t="b">
        <f t="shared" si="5"/>
        <v>0</v>
      </c>
    </row>
    <row r="28" spans="1:26" ht="60" customHeight="1" x14ac:dyDescent="0.3">
      <c r="A28" s="115"/>
      <c r="B28" s="111"/>
      <c r="C28" s="114"/>
      <c r="D28" s="114"/>
      <c r="E28" s="120" t="s">
        <v>179</v>
      </c>
      <c r="F28" s="37" t="s">
        <v>180</v>
      </c>
      <c r="G28" s="36"/>
      <c r="H28" s="36"/>
      <c r="I28" s="36">
        <f t="shared" si="0"/>
        <v>0</v>
      </c>
      <c r="J28" s="36" t="e">
        <f>VLOOKUP(I28,'TABLA DATOS'!$A$1:$B$65,2,FALSE)</f>
        <v>#N/A</v>
      </c>
      <c r="K28" s="36"/>
      <c r="L28" s="46" t="s">
        <v>152</v>
      </c>
      <c r="M28" s="36"/>
      <c r="N28" s="36"/>
      <c r="O28" s="36">
        <f t="shared" si="1"/>
        <v>0</v>
      </c>
      <c r="P28" s="36" t="e">
        <f>VLOOKUP(O28,'TABLA DATOS'!$A$1:$B$65,2,FALSE)</f>
        <v>#N/A</v>
      </c>
      <c r="Q28" s="29" t="s">
        <v>263</v>
      </c>
      <c r="W28">
        <f t="shared" si="2"/>
        <v>0</v>
      </c>
      <c r="X28">
        <f t="shared" si="3"/>
        <v>0</v>
      </c>
      <c r="Y28" t="str">
        <f t="shared" si="4"/>
        <v>A</v>
      </c>
      <c r="Z28" t="b">
        <f t="shared" si="5"/>
        <v>0</v>
      </c>
    </row>
    <row r="29" spans="1:26" x14ac:dyDescent="0.3">
      <c r="A29" s="115"/>
      <c r="B29" s="111"/>
      <c r="C29" s="114"/>
      <c r="D29" s="114"/>
      <c r="E29" s="120"/>
      <c r="F29" s="37" t="s">
        <v>159</v>
      </c>
      <c r="G29" s="36"/>
      <c r="H29" s="36"/>
      <c r="I29" s="36">
        <f t="shared" si="0"/>
        <v>0</v>
      </c>
      <c r="J29" s="36" t="e">
        <f>VLOOKUP(I29,'TABLA DATOS'!$A$1:$B$65,2,FALSE)</f>
        <v>#N/A</v>
      </c>
      <c r="K29" s="36"/>
      <c r="L29" s="46" t="s">
        <v>139</v>
      </c>
      <c r="M29" s="36"/>
      <c r="N29" s="36"/>
      <c r="O29" s="36">
        <f t="shared" si="1"/>
        <v>0</v>
      </c>
      <c r="P29" s="36" t="e">
        <f>VLOOKUP(O29,'TABLA DATOS'!$A$1:$B$65,2,FALSE)</f>
        <v>#N/A</v>
      </c>
      <c r="Q29" s="29" t="s">
        <v>263</v>
      </c>
      <c r="W29">
        <f t="shared" si="2"/>
        <v>0</v>
      </c>
      <c r="X29">
        <f t="shared" si="3"/>
        <v>0</v>
      </c>
      <c r="Y29" t="str">
        <f t="shared" si="4"/>
        <v>A</v>
      </c>
      <c r="Z29" t="b">
        <f t="shared" si="5"/>
        <v>0</v>
      </c>
    </row>
    <row r="30" spans="1:26" ht="141" customHeight="1" x14ac:dyDescent="0.3">
      <c r="A30" s="115"/>
      <c r="B30" s="111"/>
      <c r="C30" s="114"/>
      <c r="D30" s="114"/>
      <c r="E30" s="37" t="s">
        <v>181</v>
      </c>
      <c r="F30" s="37" t="s">
        <v>177</v>
      </c>
      <c r="G30" s="36"/>
      <c r="H30" s="36"/>
      <c r="I30" s="36">
        <f t="shared" si="0"/>
        <v>0</v>
      </c>
      <c r="J30" s="36" t="e">
        <f>VLOOKUP(I30,'TABLA DATOS'!$A$1:$B$65,2,FALSE)</f>
        <v>#N/A</v>
      </c>
      <c r="K30" s="36"/>
      <c r="L30" s="46" t="s">
        <v>344</v>
      </c>
      <c r="M30" s="36"/>
      <c r="N30" s="36"/>
      <c r="O30" s="36">
        <f t="shared" si="1"/>
        <v>0</v>
      </c>
      <c r="P30" s="36" t="e">
        <f>VLOOKUP(O30,'TABLA DATOS'!$A$1:$B$65,2,FALSE)</f>
        <v>#N/A</v>
      </c>
      <c r="Q30" s="29" t="s">
        <v>263</v>
      </c>
      <c r="W30">
        <f t="shared" si="2"/>
        <v>0</v>
      </c>
      <c r="X30">
        <f t="shared" si="3"/>
        <v>0</v>
      </c>
      <c r="Y30" t="str">
        <f t="shared" si="4"/>
        <v>A</v>
      </c>
      <c r="Z30" t="b">
        <f t="shared" si="5"/>
        <v>0</v>
      </c>
    </row>
    <row r="31" spans="1:26" ht="69" x14ac:dyDescent="0.3">
      <c r="A31" s="115"/>
      <c r="B31" s="111"/>
      <c r="C31" s="114"/>
      <c r="D31" s="114"/>
      <c r="E31" s="37" t="s">
        <v>182</v>
      </c>
      <c r="F31" s="37" t="s">
        <v>333</v>
      </c>
      <c r="G31" s="36"/>
      <c r="H31" s="36"/>
      <c r="I31" s="36">
        <f t="shared" si="0"/>
        <v>0</v>
      </c>
      <c r="J31" s="36" t="e">
        <f>VLOOKUP(I31,'TABLA DATOS'!$A$1:$B$65,2,FALSE)</f>
        <v>#N/A</v>
      </c>
      <c r="K31" s="36"/>
      <c r="L31" s="46" t="s">
        <v>36</v>
      </c>
      <c r="M31" s="36"/>
      <c r="N31" s="36"/>
      <c r="O31" s="36">
        <f t="shared" si="1"/>
        <v>0</v>
      </c>
      <c r="P31" s="36" t="e">
        <f>VLOOKUP(O31,'TABLA DATOS'!$A$1:$B$65,2,FALSE)</f>
        <v>#N/A</v>
      </c>
      <c r="Q31" s="29" t="s">
        <v>263</v>
      </c>
      <c r="W31">
        <f t="shared" si="2"/>
        <v>0</v>
      </c>
      <c r="X31">
        <f t="shared" si="3"/>
        <v>0</v>
      </c>
      <c r="Y31" t="str">
        <f t="shared" si="4"/>
        <v>A</v>
      </c>
      <c r="Z31" t="b">
        <f t="shared" si="5"/>
        <v>0</v>
      </c>
    </row>
    <row r="32" spans="1:26" ht="82.8" x14ac:dyDescent="0.3">
      <c r="A32" s="115"/>
      <c r="B32" s="111"/>
      <c r="C32" s="114"/>
      <c r="D32" s="114"/>
      <c r="E32" s="37" t="s">
        <v>153</v>
      </c>
      <c r="F32" s="37" t="s">
        <v>336</v>
      </c>
      <c r="G32" s="36"/>
      <c r="H32" s="36"/>
      <c r="I32" s="36">
        <f t="shared" si="0"/>
        <v>0</v>
      </c>
      <c r="J32" s="36" t="e">
        <f>VLOOKUP(I32,'TABLA DATOS'!$A$1:$B$65,2,FALSE)</f>
        <v>#N/A</v>
      </c>
      <c r="K32" s="36"/>
      <c r="L32" s="46" t="s">
        <v>37</v>
      </c>
      <c r="M32" s="36"/>
      <c r="N32" s="36"/>
      <c r="O32" s="36">
        <f t="shared" si="1"/>
        <v>0</v>
      </c>
      <c r="P32" s="36" t="e">
        <f>VLOOKUP(O32,'TABLA DATOS'!$A$1:$B$65,2,FALSE)</f>
        <v>#N/A</v>
      </c>
      <c r="Q32" s="29" t="s">
        <v>263</v>
      </c>
      <c r="W32">
        <f t="shared" si="2"/>
        <v>0</v>
      </c>
      <c r="X32">
        <f t="shared" si="3"/>
        <v>0</v>
      </c>
      <c r="Y32" t="str">
        <f t="shared" si="4"/>
        <v>A</v>
      </c>
      <c r="Z32" t="b">
        <f t="shared" si="5"/>
        <v>0</v>
      </c>
    </row>
    <row r="33" spans="1:26" ht="69" x14ac:dyDescent="0.3">
      <c r="A33" s="115"/>
      <c r="B33" s="111"/>
      <c r="C33" s="114"/>
      <c r="D33" s="114"/>
      <c r="E33" s="37" t="s">
        <v>378</v>
      </c>
      <c r="F33" s="37" t="s">
        <v>379</v>
      </c>
      <c r="G33" s="36"/>
      <c r="H33" s="36"/>
      <c r="I33" s="36">
        <f t="shared" si="0"/>
        <v>0</v>
      </c>
      <c r="J33" s="36" t="e">
        <f>VLOOKUP(I33,'TABLA DATOS'!$A$1:$B$65,2,FALSE)</f>
        <v>#N/A</v>
      </c>
      <c r="K33" s="36"/>
      <c r="L33" s="46" t="s">
        <v>38</v>
      </c>
      <c r="M33" s="36"/>
      <c r="N33" s="36"/>
      <c r="O33" s="36">
        <f t="shared" si="1"/>
        <v>0</v>
      </c>
      <c r="P33" s="36" t="e">
        <f>VLOOKUP(O33,'TABLA DATOS'!$A$1:$B$65,2,FALSE)</f>
        <v>#N/A</v>
      </c>
      <c r="Q33" s="29" t="s">
        <v>266</v>
      </c>
      <c r="W33">
        <f t="shared" si="2"/>
        <v>0</v>
      </c>
      <c r="X33">
        <f t="shared" si="3"/>
        <v>0</v>
      </c>
      <c r="Y33" t="str">
        <f t="shared" si="4"/>
        <v>A</v>
      </c>
      <c r="Z33" t="b">
        <f t="shared" si="5"/>
        <v>0</v>
      </c>
    </row>
    <row r="34" spans="1:26" ht="41.4" x14ac:dyDescent="0.3">
      <c r="A34" s="115"/>
      <c r="B34" s="111"/>
      <c r="C34" s="114"/>
      <c r="D34" s="114"/>
      <c r="E34" s="37" t="s">
        <v>154</v>
      </c>
      <c r="F34" s="37" t="s">
        <v>334</v>
      </c>
      <c r="G34" s="36"/>
      <c r="H34" s="36"/>
      <c r="I34" s="36">
        <f t="shared" si="0"/>
        <v>0</v>
      </c>
      <c r="J34" s="36" t="e">
        <f>VLOOKUP(I34,'TABLA DATOS'!$A$1:$B$65,2,FALSE)</f>
        <v>#N/A</v>
      </c>
      <c r="K34" s="36"/>
      <c r="L34" s="46" t="s">
        <v>39</v>
      </c>
      <c r="M34" s="36"/>
      <c r="N34" s="36"/>
      <c r="O34" s="36">
        <f t="shared" si="1"/>
        <v>0</v>
      </c>
      <c r="P34" s="36" t="e">
        <f>VLOOKUP(O34,'TABLA DATOS'!$A$1:$B$65,2,FALSE)</f>
        <v>#N/A</v>
      </c>
      <c r="Q34" s="29" t="s">
        <v>263</v>
      </c>
      <c r="W34">
        <f t="shared" si="2"/>
        <v>0</v>
      </c>
      <c r="X34">
        <f t="shared" si="3"/>
        <v>0</v>
      </c>
      <c r="Y34" t="str">
        <f t="shared" si="4"/>
        <v>A</v>
      </c>
      <c r="Z34" t="b">
        <f t="shared" si="5"/>
        <v>0</v>
      </c>
    </row>
    <row r="35" spans="1:26" ht="27.6" x14ac:dyDescent="0.3">
      <c r="A35" s="115"/>
      <c r="B35" s="111"/>
      <c r="C35" s="114"/>
      <c r="D35" s="114"/>
      <c r="E35" s="37" t="s">
        <v>183</v>
      </c>
      <c r="F35" s="38" t="s">
        <v>123</v>
      </c>
      <c r="G35" s="36"/>
      <c r="H35" s="36"/>
      <c r="I35" s="36">
        <f t="shared" si="0"/>
        <v>0</v>
      </c>
      <c r="J35" s="36" t="e">
        <f>VLOOKUP(I35,'TABLA DATOS'!$A$1:$B$65,2,FALSE)</f>
        <v>#N/A</v>
      </c>
      <c r="K35" s="36"/>
      <c r="L35" s="36" t="s">
        <v>208</v>
      </c>
      <c r="M35" s="36"/>
      <c r="N35" s="36"/>
      <c r="O35" s="36">
        <f t="shared" si="1"/>
        <v>0</v>
      </c>
      <c r="P35" s="36" t="e">
        <f>VLOOKUP(O35,'TABLA DATOS'!$A$1:$B$65,2,FALSE)</f>
        <v>#N/A</v>
      </c>
      <c r="Q35" s="27" t="s">
        <v>263</v>
      </c>
      <c r="W35">
        <f t="shared" si="2"/>
        <v>0</v>
      </c>
      <c r="X35">
        <f t="shared" si="3"/>
        <v>0</v>
      </c>
      <c r="Y35" t="str">
        <f t="shared" si="4"/>
        <v>A</v>
      </c>
      <c r="Z35" t="b">
        <f t="shared" si="5"/>
        <v>0</v>
      </c>
    </row>
    <row r="36" spans="1:26" ht="41.4" x14ac:dyDescent="0.3">
      <c r="A36" s="115"/>
      <c r="B36" s="111"/>
      <c r="C36" s="114"/>
      <c r="D36" s="114"/>
      <c r="E36" s="37" t="s">
        <v>338</v>
      </c>
      <c r="F36" s="38" t="s">
        <v>339</v>
      </c>
      <c r="G36" s="36"/>
      <c r="H36" s="36"/>
      <c r="I36" s="36">
        <f t="shared" si="0"/>
        <v>0</v>
      </c>
      <c r="J36" s="36" t="e">
        <f>VLOOKUP(I36,'TABLA DATOS'!$A$1:$B$65,2,FALSE)</f>
        <v>#N/A</v>
      </c>
      <c r="K36" s="36"/>
      <c r="L36" s="36" t="s">
        <v>341</v>
      </c>
      <c r="M36" s="36"/>
      <c r="N36" s="36"/>
      <c r="O36" s="36">
        <f t="shared" si="1"/>
        <v>0</v>
      </c>
      <c r="P36" s="36" t="e">
        <f>VLOOKUP(O36,'TABLA DATOS'!$A$1:$B$65,2,FALSE)</f>
        <v>#N/A</v>
      </c>
      <c r="Q36" s="27" t="s">
        <v>341</v>
      </c>
      <c r="W36">
        <f t="shared" si="2"/>
        <v>0</v>
      </c>
      <c r="X36">
        <f t="shared" si="3"/>
        <v>0</v>
      </c>
      <c r="Y36" t="str">
        <f t="shared" si="4"/>
        <v>A</v>
      </c>
      <c r="Z36" t="b">
        <f t="shared" si="5"/>
        <v>0</v>
      </c>
    </row>
    <row r="37" spans="1:26" ht="66" customHeight="1" x14ac:dyDescent="0.3">
      <c r="A37" s="115"/>
      <c r="B37" s="111" t="s">
        <v>81</v>
      </c>
      <c r="C37" s="114" t="s">
        <v>31</v>
      </c>
      <c r="D37" s="114" t="s">
        <v>72</v>
      </c>
      <c r="E37" s="114" t="s">
        <v>183</v>
      </c>
      <c r="F37" s="29" t="s">
        <v>175</v>
      </c>
      <c r="G37" s="36"/>
      <c r="H37" s="36"/>
      <c r="I37" s="36">
        <f t="shared" si="0"/>
        <v>0</v>
      </c>
      <c r="J37" s="36" t="e">
        <f>VLOOKUP(I37,'TABLA DATOS'!$A$1:$B$65,2,FALSE)</f>
        <v>#N/A</v>
      </c>
      <c r="K37" s="36"/>
      <c r="L37" s="46" t="s">
        <v>516</v>
      </c>
      <c r="M37" s="36"/>
      <c r="N37" s="36"/>
      <c r="O37" s="36">
        <f t="shared" si="1"/>
        <v>0</v>
      </c>
      <c r="P37" s="36" t="e">
        <f>VLOOKUP(O37,'TABLA DATOS'!$A$1:$B$65,2,FALSE)</f>
        <v>#N/A</v>
      </c>
      <c r="Q37" s="29"/>
      <c r="W37">
        <f t="shared" si="2"/>
        <v>0</v>
      </c>
      <c r="X37">
        <f t="shared" si="3"/>
        <v>0</v>
      </c>
      <c r="Y37" t="str">
        <f t="shared" si="4"/>
        <v>A</v>
      </c>
      <c r="Z37" t="b">
        <f t="shared" si="5"/>
        <v>0</v>
      </c>
    </row>
    <row r="38" spans="1:26" ht="39" customHeight="1" x14ac:dyDescent="0.3">
      <c r="A38" s="115"/>
      <c r="B38" s="111"/>
      <c r="C38" s="114"/>
      <c r="D38" s="114"/>
      <c r="E38" s="114"/>
      <c r="F38" s="29" t="s">
        <v>159</v>
      </c>
      <c r="G38" s="36"/>
      <c r="H38" s="36"/>
      <c r="I38" s="36">
        <f t="shared" si="0"/>
        <v>0</v>
      </c>
      <c r="J38" s="36" t="e">
        <f>VLOOKUP(I38,'TABLA DATOS'!$A$1:$B$65,2,FALSE)</f>
        <v>#N/A</v>
      </c>
      <c r="K38" s="36"/>
      <c r="L38" s="46" t="s">
        <v>265</v>
      </c>
      <c r="M38" s="36"/>
      <c r="N38" s="36"/>
      <c r="O38" s="36">
        <f t="shared" si="1"/>
        <v>0</v>
      </c>
      <c r="P38" s="36" t="e">
        <f>VLOOKUP(O38,'TABLA DATOS'!$A$1:$B$65,2,FALSE)</f>
        <v>#N/A</v>
      </c>
      <c r="Q38" s="29" t="s">
        <v>263</v>
      </c>
      <c r="W38">
        <f t="shared" si="2"/>
        <v>0</v>
      </c>
      <c r="X38">
        <f t="shared" si="3"/>
        <v>0</v>
      </c>
      <c r="Y38" t="str">
        <f t="shared" si="4"/>
        <v>A</v>
      </c>
      <c r="Z38" t="b">
        <f t="shared" si="5"/>
        <v>0</v>
      </c>
    </row>
    <row r="39" spans="1:26" ht="41.4" x14ac:dyDescent="0.3">
      <c r="A39" s="115"/>
      <c r="B39" s="111"/>
      <c r="C39" s="114"/>
      <c r="D39" s="114"/>
      <c r="E39" s="29" t="s">
        <v>184</v>
      </c>
      <c r="F39" s="29" t="s">
        <v>132</v>
      </c>
      <c r="G39" s="36"/>
      <c r="H39" s="36"/>
      <c r="I39" s="36">
        <f t="shared" si="0"/>
        <v>0</v>
      </c>
      <c r="J39" s="36" t="e">
        <f>VLOOKUP(I39,'TABLA DATOS'!$A$1:$B$65,2,FALSE)</f>
        <v>#N/A</v>
      </c>
      <c r="K39" s="36"/>
      <c r="L39" s="46" t="s">
        <v>155</v>
      </c>
      <c r="M39" s="36"/>
      <c r="N39" s="36"/>
      <c r="O39" s="36">
        <f t="shared" si="1"/>
        <v>0</v>
      </c>
      <c r="P39" s="36" t="e">
        <f>VLOOKUP(O39,'TABLA DATOS'!$A$1:$B$65,2,FALSE)</f>
        <v>#N/A</v>
      </c>
      <c r="Q39" s="29" t="s">
        <v>156</v>
      </c>
      <c r="W39">
        <f t="shared" si="2"/>
        <v>0</v>
      </c>
      <c r="X39">
        <f t="shared" si="3"/>
        <v>0</v>
      </c>
      <c r="Y39" t="str">
        <f t="shared" si="4"/>
        <v>A</v>
      </c>
      <c r="Z39" t="b">
        <f t="shared" si="5"/>
        <v>0</v>
      </c>
    </row>
    <row r="40" spans="1:26" ht="32.25" customHeight="1" x14ac:dyDescent="0.3">
      <c r="A40" s="115"/>
      <c r="B40" s="111"/>
      <c r="C40" s="114"/>
      <c r="D40" s="114"/>
      <c r="E40" s="114" t="s">
        <v>342</v>
      </c>
      <c r="F40" s="29" t="s">
        <v>185</v>
      </c>
      <c r="G40" s="36"/>
      <c r="H40" s="36"/>
      <c r="I40" s="36">
        <f t="shared" si="0"/>
        <v>0</v>
      </c>
      <c r="J40" s="36" t="e">
        <f>VLOOKUP(I40,'TABLA DATOS'!$A$1:$B$65,2,FALSE)</f>
        <v>#N/A</v>
      </c>
      <c r="K40" s="36"/>
      <c r="L40" s="46" t="s">
        <v>193</v>
      </c>
      <c r="M40" s="36"/>
      <c r="N40" s="36"/>
      <c r="O40" s="36">
        <f t="shared" si="1"/>
        <v>0</v>
      </c>
      <c r="P40" s="36" t="e">
        <f>VLOOKUP(O40,'TABLA DATOS'!$A$1:$B$65,2,FALSE)</f>
        <v>#N/A</v>
      </c>
      <c r="Q40" s="29" t="s">
        <v>263</v>
      </c>
      <c r="W40">
        <f t="shared" si="2"/>
        <v>0</v>
      </c>
      <c r="X40">
        <f t="shared" si="3"/>
        <v>0</v>
      </c>
      <c r="Y40" t="str">
        <f t="shared" si="4"/>
        <v>A</v>
      </c>
      <c r="Z40" t="b">
        <f t="shared" si="5"/>
        <v>0</v>
      </c>
    </row>
    <row r="41" spans="1:26" ht="27.6" x14ac:dyDescent="0.3">
      <c r="A41" s="115"/>
      <c r="B41" s="111"/>
      <c r="C41" s="114"/>
      <c r="D41" s="114"/>
      <c r="E41" s="114"/>
      <c r="F41" s="29" t="s">
        <v>143</v>
      </c>
      <c r="G41" s="36"/>
      <c r="H41" s="36"/>
      <c r="I41" s="36">
        <f t="shared" si="0"/>
        <v>0</v>
      </c>
      <c r="J41" s="36" t="e">
        <f>VLOOKUP(I41,'TABLA DATOS'!$A$1:$B$65,2,FALSE)</f>
        <v>#N/A</v>
      </c>
      <c r="K41" s="36"/>
      <c r="L41" s="46" t="s">
        <v>233</v>
      </c>
      <c r="M41" s="36"/>
      <c r="N41" s="36"/>
      <c r="O41" s="36">
        <f t="shared" si="1"/>
        <v>0</v>
      </c>
      <c r="P41" s="36" t="e">
        <f>VLOOKUP(O41,'TABLA DATOS'!$A$1:$B$65,2,FALSE)</f>
        <v>#N/A</v>
      </c>
      <c r="Q41" s="29" t="s">
        <v>263</v>
      </c>
      <c r="W41">
        <f t="shared" si="2"/>
        <v>0</v>
      </c>
      <c r="X41">
        <f t="shared" si="3"/>
        <v>0</v>
      </c>
      <c r="Y41" t="str">
        <f t="shared" si="4"/>
        <v>A</v>
      </c>
      <c r="Z41" t="b">
        <f t="shared" si="5"/>
        <v>0</v>
      </c>
    </row>
    <row r="42" spans="1:26" ht="55.2" x14ac:dyDescent="0.3">
      <c r="A42" s="115"/>
      <c r="B42" s="111"/>
      <c r="C42" s="114"/>
      <c r="D42" s="114"/>
      <c r="E42" s="114"/>
      <c r="F42" s="29" t="s">
        <v>176</v>
      </c>
      <c r="G42" s="36"/>
      <c r="H42" s="36"/>
      <c r="I42" s="36">
        <f t="shared" si="0"/>
        <v>0</v>
      </c>
      <c r="J42" s="36" t="e">
        <f>VLOOKUP(I42,'TABLA DATOS'!$A$1:$B$65,2,FALSE)</f>
        <v>#N/A</v>
      </c>
      <c r="K42" s="36"/>
      <c r="L42" s="46" t="s">
        <v>234</v>
      </c>
      <c r="M42" s="36"/>
      <c r="N42" s="36"/>
      <c r="O42" s="36">
        <f t="shared" si="1"/>
        <v>0</v>
      </c>
      <c r="P42" s="36" t="e">
        <f>VLOOKUP(O42,'TABLA DATOS'!$A$1:$B$65,2,FALSE)</f>
        <v>#N/A</v>
      </c>
      <c r="Q42" s="29" t="s">
        <v>263</v>
      </c>
      <c r="W42">
        <f t="shared" si="2"/>
        <v>0</v>
      </c>
      <c r="X42">
        <f t="shared" si="3"/>
        <v>0</v>
      </c>
      <c r="Y42" t="str">
        <f t="shared" si="4"/>
        <v>A</v>
      </c>
      <c r="Z42" t="b">
        <f t="shared" si="5"/>
        <v>0</v>
      </c>
    </row>
    <row r="43" spans="1:26" ht="44.25" customHeight="1" x14ac:dyDescent="0.3">
      <c r="A43" s="115"/>
      <c r="B43" s="111"/>
      <c r="C43" s="114"/>
      <c r="D43" s="114"/>
      <c r="E43" s="29" t="s">
        <v>186</v>
      </c>
      <c r="F43" s="29" t="s">
        <v>187</v>
      </c>
      <c r="G43" s="36"/>
      <c r="H43" s="36"/>
      <c r="I43" s="36">
        <f t="shared" si="0"/>
        <v>0</v>
      </c>
      <c r="J43" s="36" t="e">
        <f>VLOOKUP(I43,'TABLA DATOS'!$A$1:$B$65,2,FALSE)</f>
        <v>#N/A</v>
      </c>
      <c r="K43" s="36"/>
      <c r="L43" s="46" t="s">
        <v>5</v>
      </c>
      <c r="M43" s="36"/>
      <c r="N43" s="36"/>
      <c r="O43" s="36">
        <f t="shared" si="1"/>
        <v>0</v>
      </c>
      <c r="P43" s="36" t="e">
        <f>VLOOKUP(O43,'TABLA DATOS'!$A$1:$B$65,2,FALSE)</f>
        <v>#N/A</v>
      </c>
      <c r="Q43" s="29" t="s">
        <v>188</v>
      </c>
      <c r="W43">
        <f t="shared" si="2"/>
        <v>0</v>
      </c>
      <c r="X43">
        <f t="shared" si="3"/>
        <v>0</v>
      </c>
      <c r="Y43" t="str">
        <f t="shared" si="4"/>
        <v>A</v>
      </c>
      <c r="Z43" t="b">
        <f t="shared" si="5"/>
        <v>0</v>
      </c>
    </row>
    <row r="44" spans="1:26" ht="44.25" customHeight="1" x14ac:dyDescent="0.3">
      <c r="A44" s="115"/>
      <c r="B44" s="111"/>
      <c r="C44" s="114"/>
      <c r="D44" s="114"/>
      <c r="E44" s="29" t="s">
        <v>154</v>
      </c>
      <c r="F44" s="29" t="s">
        <v>334</v>
      </c>
      <c r="G44" s="36"/>
      <c r="H44" s="36"/>
      <c r="I44" s="36">
        <f t="shared" si="0"/>
        <v>0</v>
      </c>
      <c r="J44" s="36" t="e">
        <f>VLOOKUP(I44,'TABLA DATOS'!$A$1:$B$65,2,FALSE)</f>
        <v>#N/A</v>
      </c>
      <c r="K44" s="36"/>
      <c r="L44" s="46" t="s">
        <v>40</v>
      </c>
      <c r="M44" s="36"/>
      <c r="N44" s="36"/>
      <c r="O44" s="36">
        <f t="shared" si="1"/>
        <v>0</v>
      </c>
      <c r="P44" s="36" t="e">
        <f>VLOOKUP(O44,'TABLA DATOS'!$A$1:$B$65,2,FALSE)</f>
        <v>#N/A</v>
      </c>
      <c r="Q44" s="29" t="s">
        <v>263</v>
      </c>
      <c r="W44">
        <f t="shared" si="2"/>
        <v>0</v>
      </c>
      <c r="X44">
        <f t="shared" si="3"/>
        <v>0</v>
      </c>
      <c r="Y44" t="str">
        <f t="shared" si="4"/>
        <v>A</v>
      </c>
      <c r="Z44" t="b">
        <f t="shared" si="5"/>
        <v>0</v>
      </c>
    </row>
    <row r="45" spans="1:26" ht="78" customHeight="1" x14ac:dyDescent="0.3">
      <c r="A45" s="115"/>
      <c r="B45" s="111" t="s">
        <v>82</v>
      </c>
      <c r="C45" s="114" t="s">
        <v>31</v>
      </c>
      <c r="D45" s="114" t="s">
        <v>72</v>
      </c>
      <c r="E45" s="29" t="s">
        <v>343</v>
      </c>
      <c r="F45" s="29" t="s">
        <v>173</v>
      </c>
      <c r="G45" s="36"/>
      <c r="H45" s="36"/>
      <c r="I45" s="36">
        <f t="shared" si="0"/>
        <v>0</v>
      </c>
      <c r="J45" s="36" t="e">
        <f>VLOOKUP(I45,'TABLA DATOS'!$A$1:$B$65,2,FALSE)</f>
        <v>#N/A</v>
      </c>
      <c r="K45" s="36"/>
      <c r="L45" s="46" t="s">
        <v>41</v>
      </c>
      <c r="M45" s="36"/>
      <c r="N45" s="36"/>
      <c r="O45" s="36">
        <f t="shared" si="1"/>
        <v>0</v>
      </c>
      <c r="P45" s="36" t="e">
        <f>VLOOKUP(O45,'TABLA DATOS'!$A$1:$B$65,2,FALSE)</f>
        <v>#N/A</v>
      </c>
      <c r="Q45" s="29" t="s">
        <v>267</v>
      </c>
      <c r="W45">
        <f t="shared" si="2"/>
        <v>0</v>
      </c>
      <c r="X45">
        <f t="shared" si="3"/>
        <v>0</v>
      </c>
      <c r="Y45" t="str">
        <f t="shared" si="4"/>
        <v>A</v>
      </c>
      <c r="Z45" t="b">
        <f t="shared" si="5"/>
        <v>0</v>
      </c>
    </row>
    <row r="46" spans="1:26" ht="98.25" customHeight="1" x14ac:dyDescent="0.3">
      <c r="A46" s="115"/>
      <c r="B46" s="111"/>
      <c r="C46" s="114"/>
      <c r="D46" s="114"/>
      <c r="E46" s="29" t="s">
        <v>380</v>
      </c>
      <c r="F46" s="29" t="s">
        <v>185</v>
      </c>
      <c r="G46" s="36"/>
      <c r="H46" s="36"/>
      <c r="I46" s="36">
        <f t="shared" si="0"/>
        <v>0</v>
      </c>
      <c r="J46" s="36" t="e">
        <f>VLOOKUP(I46,'TABLA DATOS'!$A$1:$B$65,2,FALSE)</f>
        <v>#N/A</v>
      </c>
      <c r="K46" s="36"/>
      <c r="L46" s="46" t="s">
        <v>381</v>
      </c>
      <c r="M46" s="36"/>
      <c r="N46" s="36"/>
      <c r="O46" s="36">
        <f t="shared" si="1"/>
        <v>0</v>
      </c>
      <c r="P46" s="36" t="e">
        <f>VLOOKUP(O46,'TABLA DATOS'!$A$1:$B$65,2,FALSE)</f>
        <v>#N/A</v>
      </c>
      <c r="Q46" s="29" t="s">
        <v>263</v>
      </c>
      <c r="W46">
        <f t="shared" si="2"/>
        <v>0</v>
      </c>
      <c r="X46">
        <f t="shared" si="3"/>
        <v>0</v>
      </c>
      <c r="Y46" t="str">
        <f t="shared" si="4"/>
        <v>A</v>
      </c>
      <c r="Z46" t="b">
        <f t="shared" si="5"/>
        <v>0</v>
      </c>
    </row>
    <row r="47" spans="1:26" ht="90.75" customHeight="1" x14ac:dyDescent="0.3">
      <c r="A47" s="115"/>
      <c r="B47" s="111"/>
      <c r="C47" s="114"/>
      <c r="D47" s="114"/>
      <c r="E47" s="29" t="s">
        <v>378</v>
      </c>
      <c r="F47" s="29" t="s">
        <v>379</v>
      </c>
      <c r="G47" s="36"/>
      <c r="H47" s="36"/>
      <c r="I47" s="36">
        <f t="shared" si="0"/>
        <v>0</v>
      </c>
      <c r="J47" s="36" t="e">
        <f>VLOOKUP(I47,'TABLA DATOS'!$A$1:$B$65,2,FALSE)</f>
        <v>#N/A</v>
      </c>
      <c r="K47" s="36"/>
      <c r="L47" s="46" t="s">
        <v>43</v>
      </c>
      <c r="M47" s="36"/>
      <c r="N47" s="36"/>
      <c r="O47" s="36">
        <f t="shared" si="1"/>
        <v>0</v>
      </c>
      <c r="P47" s="36" t="e">
        <f>VLOOKUP(O47,'TABLA DATOS'!$A$1:$B$65,2,FALSE)</f>
        <v>#N/A</v>
      </c>
      <c r="Q47" s="29" t="s">
        <v>42</v>
      </c>
      <c r="W47">
        <f t="shared" si="2"/>
        <v>0</v>
      </c>
      <c r="X47">
        <f t="shared" si="3"/>
        <v>0</v>
      </c>
      <c r="Y47" t="str">
        <f t="shared" si="4"/>
        <v>A</v>
      </c>
      <c r="Z47" t="b">
        <f t="shared" si="5"/>
        <v>0</v>
      </c>
    </row>
    <row r="48" spans="1:26" ht="55.2" x14ac:dyDescent="0.3">
      <c r="A48" s="115"/>
      <c r="B48" s="111" t="s">
        <v>83</v>
      </c>
      <c r="C48" s="114" t="s">
        <v>31</v>
      </c>
      <c r="D48" s="114" t="s">
        <v>72</v>
      </c>
      <c r="E48" s="29" t="s">
        <v>343</v>
      </c>
      <c r="F48" s="29" t="s">
        <v>173</v>
      </c>
      <c r="G48" s="36"/>
      <c r="H48" s="36"/>
      <c r="I48" s="36">
        <f t="shared" si="0"/>
        <v>0</v>
      </c>
      <c r="J48" s="36" t="e">
        <f>VLOOKUP(I48,'TABLA DATOS'!$A$1:$B$65,2,FALSE)</f>
        <v>#N/A</v>
      </c>
      <c r="K48" s="36"/>
      <c r="L48" s="46" t="s">
        <v>41</v>
      </c>
      <c r="M48" s="36"/>
      <c r="N48" s="36"/>
      <c r="O48" s="36">
        <f t="shared" si="1"/>
        <v>0</v>
      </c>
      <c r="P48" s="36" t="e">
        <f>VLOOKUP(O48,'TABLA DATOS'!$A$1:$B$65,2,FALSE)</f>
        <v>#N/A</v>
      </c>
      <c r="Q48" s="29" t="s">
        <v>268</v>
      </c>
      <c r="W48">
        <f t="shared" si="2"/>
        <v>0</v>
      </c>
      <c r="X48">
        <f t="shared" si="3"/>
        <v>0</v>
      </c>
      <c r="Y48" t="str">
        <f t="shared" si="4"/>
        <v>A</v>
      </c>
      <c r="Z48" t="b">
        <f t="shared" si="5"/>
        <v>0</v>
      </c>
    </row>
    <row r="49" spans="1:26" ht="91.5" customHeight="1" x14ac:dyDescent="0.3">
      <c r="A49" s="115"/>
      <c r="B49" s="111"/>
      <c r="C49" s="114"/>
      <c r="D49" s="114"/>
      <c r="E49" s="29" t="s">
        <v>380</v>
      </c>
      <c r="F49" s="29" t="s">
        <v>194</v>
      </c>
      <c r="G49" s="36"/>
      <c r="H49" s="36"/>
      <c r="I49" s="36">
        <f t="shared" si="0"/>
        <v>0</v>
      </c>
      <c r="J49" s="36" t="e">
        <f>VLOOKUP(I49,'TABLA DATOS'!$A$1:$B$65,2,FALSE)</f>
        <v>#N/A</v>
      </c>
      <c r="K49" s="36"/>
      <c r="L49" s="46" t="s">
        <v>738</v>
      </c>
      <c r="M49" s="36"/>
      <c r="N49" s="36"/>
      <c r="O49" s="36">
        <f t="shared" si="1"/>
        <v>0</v>
      </c>
      <c r="P49" s="36" t="e">
        <f>VLOOKUP(O49,'TABLA DATOS'!$A$1:$B$65,2,FALSE)</f>
        <v>#N/A</v>
      </c>
      <c r="Q49" s="29" t="s">
        <v>263</v>
      </c>
      <c r="W49">
        <f t="shared" si="2"/>
        <v>0</v>
      </c>
      <c r="X49">
        <f t="shared" si="3"/>
        <v>0</v>
      </c>
      <c r="Y49" t="str">
        <f t="shared" si="4"/>
        <v>A</v>
      </c>
      <c r="Z49" t="b">
        <f t="shared" si="5"/>
        <v>0</v>
      </c>
    </row>
    <row r="50" spans="1:26" ht="55.2" x14ac:dyDescent="0.3">
      <c r="A50" s="115"/>
      <c r="B50" s="111"/>
      <c r="C50" s="114"/>
      <c r="D50" s="114"/>
      <c r="E50" s="29" t="s">
        <v>378</v>
      </c>
      <c r="F50" s="29" t="s">
        <v>379</v>
      </c>
      <c r="G50" s="36"/>
      <c r="H50" s="36"/>
      <c r="I50" s="36">
        <f t="shared" si="0"/>
        <v>0</v>
      </c>
      <c r="J50" s="36" t="e">
        <f>VLOOKUP(I50,'TABLA DATOS'!$A$1:$B$65,2,FALSE)</f>
        <v>#N/A</v>
      </c>
      <c r="K50" s="36"/>
      <c r="L50" s="46" t="s">
        <v>43</v>
      </c>
      <c r="M50" s="36"/>
      <c r="N50" s="36"/>
      <c r="O50" s="36">
        <f t="shared" si="1"/>
        <v>0</v>
      </c>
      <c r="P50" s="36" t="e">
        <f>VLOOKUP(O50,'TABLA DATOS'!$A$1:$B$65,2,FALSE)</f>
        <v>#N/A</v>
      </c>
      <c r="Q50" s="29" t="s">
        <v>42</v>
      </c>
      <c r="W50">
        <f t="shared" si="2"/>
        <v>0</v>
      </c>
      <c r="X50">
        <f t="shared" si="3"/>
        <v>0</v>
      </c>
      <c r="Y50" t="str">
        <f t="shared" si="4"/>
        <v>A</v>
      </c>
      <c r="Z50" t="b">
        <f t="shared" si="5"/>
        <v>0</v>
      </c>
    </row>
    <row r="51" spans="1:26" ht="41.4" x14ac:dyDescent="0.3">
      <c r="A51" s="115"/>
      <c r="B51" s="111"/>
      <c r="C51" s="114"/>
      <c r="D51" s="114"/>
      <c r="E51" s="29" t="s">
        <v>382</v>
      </c>
      <c r="F51" s="29" t="s">
        <v>138</v>
      </c>
      <c r="G51" s="36"/>
      <c r="H51" s="36"/>
      <c r="I51" s="36">
        <f t="shared" si="0"/>
        <v>0</v>
      </c>
      <c r="J51" s="36" t="e">
        <f>VLOOKUP(I51,'TABLA DATOS'!$A$1:$B$65,2,FALSE)</f>
        <v>#N/A</v>
      </c>
      <c r="K51" s="36"/>
      <c r="L51" s="46" t="s">
        <v>214</v>
      </c>
      <c r="M51" s="36"/>
      <c r="N51" s="36"/>
      <c r="O51" s="36">
        <f t="shared" si="1"/>
        <v>0</v>
      </c>
      <c r="P51" s="36" t="e">
        <f>VLOOKUP(O51,'TABLA DATOS'!$A$1:$B$65,2,FALSE)</f>
        <v>#N/A</v>
      </c>
      <c r="Q51" s="29" t="s">
        <v>263</v>
      </c>
      <c r="W51">
        <f t="shared" si="2"/>
        <v>0</v>
      </c>
      <c r="X51">
        <f t="shared" si="3"/>
        <v>0</v>
      </c>
      <c r="Y51" t="str">
        <f t="shared" si="4"/>
        <v>A</v>
      </c>
      <c r="Z51" t="b">
        <f t="shared" si="5"/>
        <v>0</v>
      </c>
    </row>
    <row r="52" spans="1:26" ht="33" customHeight="1" x14ac:dyDescent="0.3">
      <c r="A52" s="115"/>
      <c r="B52" s="111" t="s">
        <v>84</v>
      </c>
      <c r="C52" s="114" t="s">
        <v>31</v>
      </c>
      <c r="D52" s="114" t="s">
        <v>72</v>
      </c>
      <c r="E52" s="114" t="s">
        <v>213</v>
      </c>
      <c r="F52" s="29" t="s">
        <v>138</v>
      </c>
      <c r="G52" s="36"/>
      <c r="H52" s="36"/>
      <c r="I52" s="36">
        <f t="shared" si="0"/>
        <v>0</v>
      </c>
      <c r="J52" s="36" t="e">
        <f>VLOOKUP(I52,'TABLA DATOS'!$A$1:$B$65,2,FALSE)</f>
        <v>#N/A</v>
      </c>
      <c r="K52" s="36"/>
      <c r="L52" s="46" t="s">
        <v>215</v>
      </c>
      <c r="M52" s="36"/>
      <c r="N52" s="36"/>
      <c r="O52" s="36">
        <f t="shared" si="1"/>
        <v>0</v>
      </c>
      <c r="P52" s="36" t="e">
        <f>VLOOKUP(O52,'TABLA DATOS'!$A$1:$B$65,2,FALSE)</f>
        <v>#N/A</v>
      </c>
      <c r="Q52" s="29" t="s">
        <v>263</v>
      </c>
      <c r="W52">
        <f t="shared" si="2"/>
        <v>0</v>
      </c>
      <c r="X52">
        <f t="shared" si="3"/>
        <v>0</v>
      </c>
      <c r="Y52" t="str">
        <f t="shared" si="4"/>
        <v>A</v>
      </c>
      <c r="Z52" t="b">
        <f t="shared" si="5"/>
        <v>0</v>
      </c>
    </row>
    <row r="53" spans="1:26" ht="41.4" x14ac:dyDescent="0.3">
      <c r="A53" s="115"/>
      <c r="B53" s="111"/>
      <c r="C53" s="114"/>
      <c r="D53" s="114"/>
      <c r="E53" s="114"/>
      <c r="F53" s="29" t="s">
        <v>142</v>
      </c>
      <c r="G53" s="36"/>
      <c r="H53" s="36"/>
      <c r="I53" s="36">
        <f t="shared" si="0"/>
        <v>0</v>
      </c>
      <c r="J53" s="36" t="e">
        <f>VLOOKUP(I53,'TABLA DATOS'!$A$1:$B$65,2,FALSE)</f>
        <v>#N/A</v>
      </c>
      <c r="K53" s="36"/>
      <c r="L53" s="46" t="s">
        <v>216</v>
      </c>
      <c r="M53" s="36"/>
      <c r="N53" s="36"/>
      <c r="O53" s="36">
        <f t="shared" si="1"/>
        <v>0</v>
      </c>
      <c r="P53" s="36" t="e">
        <f>VLOOKUP(O53,'TABLA DATOS'!$A$1:$B$65,2,FALSE)</f>
        <v>#N/A</v>
      </c>
      <c r="Q53" s="29" t="s">
        <v>263</v>
      </c>
      <c r="W53">
        <f t="shared" si="2"/>
        <v>0</v>
      </c>
      <c r="X53">
        <f t="shared" si="3"/>
        <v>0</v>
      </c>
      <c r="Y53" t="str">
        <f t="shared" si="4"/>
        <v>A</v>
      </c>
      <c r="Z53" t="b">
        <f t="shared" si="5"/>
        <v>0</v>
      </c>
    </row>
    <row r="54" spans="1:26" ht="27.6" x14ac:dyDescent="0.3">
      <c r="A54" s="115"/>
      <c r="B54" s="111"/>
      <c r="C54" s="114"/>
      <c r="D54" s="114"/>
      <c r="E54" s="29" t="s">
        <v>184</v>
      </c>
      <c r="F54" s="29" t="s">
        <v>132</v>
      </c>
      <c r="G54" s="36"/>
      <c r="H54" s="36"/>
      <c r="I54" s="36">
        <f t="shared" si="0"/>
        <v>0</v>
      </c>
      <c r="J54" s="36" t="e">
        <f>VLOOKUP(I54,'TABLA DATOS'!$A$1:$B$65,2,FALSE)</f>
        <v>#N/A</v>
      </c>
      <c r="K54" s="36"/>
      <c r="L54" s="46" t="s">
        <v>487</v>
      </c>
      <c r="M54" s="36"/>
      <c r="N54" s="36"/>
      <c r="O54" s="36">
        <f t="shared" si="1"/>
        <v>0</v>
      </c>
      <c r="P54" s="36" t="e">
        <f>VLOOKUP(O54,'TABLA DATOS'!$A$1:$B$65,2,FALSE)</f>
        <v>#N/A</v>
      </c>
      <c r="Q54" s="29" t="s">
        <v>488</v>
      </c>
      <c r="W54">
        <f t="shared" si="2"/>
        <v>0</v>
      </c>
      <c r="X54">
        <f t="shared" si="3"/>
        <v>0</v>
      </c>
      <c r="Y54" t="str">
        <f t="shared" si="4"/>
        <v>A</v>
      </c>
      <c r="Z54" t="b">
        <f t="shared" si="5"/>
        <v>0</v>
      </c>
    </row>
    <row r="55" spans="1:26" ht="69" x14ac:dyDescent="0.3">
      <c r="A55" s="115"/>
      <c r="B55" s="111"/>
      <c r="C55" s="114"/>
      <c r="D55" s="114"/>
      <c r="E55" s="29" t="s">
        <v>284</v>
      </c>
      <c r="F55" s="29" t="s">
        <v>173</v>
      </c>
      <c r="G55" s="36"/>
      <c r="H55" s="36"/>
      <c r="I55" s="36">
        <f t="shared" si="0"/>
        <v>0</v>
      </c>
      <c r="J55" s="36" t="e">
        <f>VLOOKUP(I55,'TABLA DATOS'!$A$1:$B$65,2,FALSE)</f>
        <v>#N/A</v>
      </c>
      <c r="K55" s="36"/>
      <c r="L55" s="46" t="s">
        <v>486</v>
      </c>
      <c r="M55" s="36"/>
      <c r="N55" s="36"/>
      <c r="O55" s="36">
        <f t="shared" si="1"/>
        <v>0</v>
      </c>
      <c r="P55" s="36" t="e">
        <f>VLOOKUP(O55,'TABLA DATOS'!$A$1:$B$65,2,FALSE)</f>
        <v>#N/A</v>
      </c>
      <c r="Q55" s="29" t="s">
        <v>263</v>
      </c>
      <c r="W55">
        <f t="shared" si="2"/>
        <v>0</v>
      </c>
      <c r="X55">
        <f t="shared" si="3"/>
        <v>0</v>
      </c>
      <c r="Y55" t="str">
        <f t="shared" si="4"/>
        <v>A</v>
      </c>
      <c r="Z55" t="b">
        <f t="shared" si="5"/>
        <v>0</v>
      </c>
    </row>
    <row r="56" spans="1:26" ht="82.8" x14ac:dyDescent="0.3">
      <c r="A56" s="115"/>
      <c r="B56" s="111" t="s">
        <v>351</v>
      </c>
      <c r="C56" s="114" t="s">
        <v>31</v>
      </c>
      <c r="D56" s="114" t="s">
        <v>72</v>
      </c>
      <c r="E56" s="29" t="s">
        <v>284</v>
      </c>
      <c r="F56" s="29" t="s">
        <v>173</v>
      </c>
      <c r="G56" s="36"/>
      <c r="H56" s="36"/>
      <c r="I56" s="36">
        <f t="shared" si="0"/>
        <v>0</v>
      </c>
      <c r="J56" s="36" t="e">
        <f>VLOOKUP(I56,'TABLA DATOS'!$A$1:$B$65,2,FALSE)</f>
        <v>#N/A</v>
      </c>
      <c r="K56" s="36"/>
      <c r="L56" s="46" t="s">
        <v>489</v>
      </c>
      <c r="M56" s="36"/>
      <c r="N56" s="36"/>
      <c r="O56" s="36">
        <f t="shared" si="1"/>
        <v>0</v>
      </c>
      <c r="P56" s="36" t="e">
        <f>VLOOKUP(O56,'TABLA DATOS'!$A$1:$B$65,2,FALSE)</f>
        <v>#N/A</v>
      </c>
      <c r="Q56" s="29" t="s">
        <v>263</v>
      </c>
      <c r="W56">
        <f t="shared" si="2"/>
        <v>0</v>
      </c>
      <c r="X56">
        <f t="shared" si="3"/>
        <v>0</v>
      </c>
      <c r="Y56" t="str">
        <f t="shared" si="4"/>
        <v>A</v>
      </c>
      <c r="Z56" t="b">
        <f t="shared" si="5"/>
        <v>0</v>
      </c>
    </row>
    <row r="57" spans="1:26" ht="107.25" customHeight="1" x14ac:dyDescent="0.3">
      <c r="A57" s="115"/>
      <c r="B57" s="111"/>
      <c r="C57" s="114"/>
      <c r="D57" s="114"/>
      <c r="E57" s="29" t="s">
        <v>184</v>
      </c>
      <c r="F57" s="29" t="s">
        <v>132</v>
      </c>
      <c r="G57" s="36"/>
      <c r="H57" s="36"/>
      <c r="I57" s="36">
        <f t="shared" si="0"/>
        <v>0</v>
      </c>
      <c r="J57" s="36" t="e">
        <f>VLOOKUP(I57,'TABLA DATOS'!$A$1:$B$65,2,FALSE)</f>
        <v>#N/A</v>
      </c>
      <c r="K57" s="36"/>
      <c r="L57" s="46" t="s">
        <v>320</v>
      </c>
      <c r="M57" s="36"/>
      <c r="N57" s="36"/>
      <c r="O57" s="36">
        <f t="shared" si="1"/>
        <v>0</v>
      </c>
      <c r="P57" s="36" t="e">
        <f>VLOOKUP(O57,'TABLA DATOS'!$A$1:$B$65,2,FALSE)</f>
        <v>#N/A</v>
      </c>
      <c r="Q57" s="29" t="s">
        <v>263</v>
      </c>
      <c r="W57">
        <f t="shared" si="2"/>
        <v>0</v>
      </c>
      <c r="X57">
        <f t="shared" si="3"/>
        <v>0</v>
      </c>
      <c r="Y57" t="str">
        <f t="shared" si="4"/>
        <v>A</v>
      </c>
      <c r="Z57" t="b">
        <f t="shared" si="5"/>
        <v>0</v>
      </c>
    </row>
    <row r="58" spans="1:26" ht="114.75" customHeight="1" x14ac:dyDescent="0.3">
      <c r="A58" s="115"/>
      <c r="B58" s="111"/>
      <c r="C58" s="114"/>
      <c r="D58" s="114"/>
      <c r="E58" s="29" t="s">
        <v>346</v>
      </c>
      <c r="F58" s="29" t="s">
        <v>185</v>
      </c>
      <c r="G58" s="36"/>
      <c r="H58" s="36"/>
      <c r="I58" s="36">
        <f t="shared" si="0"/>
        <v>0</v>
      </c>
      <c r="J58" s="36" t="e">
        <f>VLOOKUP(I58,'TABLA DATOS'!$A$1:$B$65,2,FALSE)</f>
        <v>#N/A</v>
      </c>
      <c r="K58" s="36"/>
      <c r="L58" s="46" t="s">
        <v>490</v>
      </c>
      <c r="M58" s="36"/>
      <c r="N58" s="36"/>
      <c r="O58" s="36">
        <f t="shared" si="1"/>
        <v>0</v>
      </c>
      <c r="P58" s="36" t="e">
        <f>VLOOKUP(O58,'TABLA DATOS'!$A$1:$B$65,2,FALSE)</f>
        <v>#N/A</v>
      </c>
      <c r="Q58" s="29" t="s">
        <v>263</v>
      </c>
      <c r="W58">
        <f t="shared" si="2"/>
        <v>0</v>
      </c>
      <c r="X58">
        <f t="shared" si="3"/>
        <v>0</v>
      </c>
      <c r="Y58" t="str">
        <f t="shared" si="4"/>
        <v>A</v>
      </c>
      <c r="Z58" t="b">
        <f t="shared" si="5"/>
        <v>0</v>
      </c>
    </row>
    <row r="59" spans="1:26" ht="65.25" customHeight="1" x14ac:dyDescent="0.3">
      <c r="A59" s="115"/>
      <c r="B59" s="111"/>
      <c r="C59" s="114"/>
      <c r="D59" s="114"/>
      <c r="E59" s="29" t="s">
        <v>220</v>
      </c>
      <c r="F59" s="29" t="s">
        <v>219</v>
      </c>
      <c r="G59" s="36"/>
      <c r="H59" s="36"/>
      <c r="I59" s="36">
        <f t="shared" si="0"/>
        <v>0</v>
      </c>
      <c r="J59" s="36" t="e">
        <f>VLOOKUP(I59,'TABLA DATOS'!$A$1:$B$65,2,FALSE)</f>
        <v>#N/A</v>
      </c>
      <c r="K59" s="36"/>
      <c r="L59" s="46" t="s">
        <v>491</v>
      </c>
      <c r="M59" s="36"/>
      <c r="N59" s="36"/>
      <c r="O59" s="36">
        <f t="shared" si="1"/>
        <v>0</v>
      </c>
      <c r="P59" s="36" t="e">
        <f>VLOOKUP(O59,'TABLA DATOS'!$A$1:$B$65,2,FALSE)</f>
        <v>#N/A</v>
      </c>
      <c r="Q59" s="29" t="s">
        <v>263</v>
      </c>
      <c r="W59">
        <f t="shared" si="2"/>
        <v>0</v>
      </c>
      <c r="X59">
        <f t="shared" si="3"/>
        <v>0</v>
      </c>
      <c r="Y59" t="str">
        <f t="shared" si="4"/>
        <v>A</v>
      </c>
      <c r="Z59" t="b">
        <f t="shared" si="5"/>
        <v>0</v>
      </c>
    </row>
    <row r="60" spans="1:26" ht="88.5" customHeight="1" x14ac:dyDescent="0.3">
      <c r="A60" s="115"/>
      <c r="B60" s="111"/>
      <c r="C60" s="114"/>
      <c r="D60" s="114"/>
      <c r="E60" s="29" t="s">
        <v>383</v>
      </c>
      <c r="F60" s="29" t="s">
        <v>166</v>
      </c>
      <c r="G60" s="36"/>
      <c r="H60" s="36"/>
      <c r="I60" s="36">
        <f t="shared" si="0"/>
        <v>0</v>
      </c>
      <c r="J60" s="36" t="e">
        <f>VLOOKUP(I60,'TABLA DATOS'!$A$1:$B$65,2,FALSE)</f>
        <v>#N/A</v>
      </c>
      <c r="K60" s="36"/>
      <c r="L60" s="46" t="s">
        <v>172</v>
      </c>
      <c r="M60" s="36"/>
      <c r="N60" s="36"/>
      <c r="O60" s="36">
        <f t="shared" si="1"/>
        <v>0</v>
      </c>
      <c r="P60" s="36" t="e">
        <f>VLOOKUP(O60,'TABLA DATOS'!$A$1:$B$65,2,FALSE)</f>
        <v>#N/A</v>
      </c>
      <c r="Q60" s="29" t="s">
        <v>492</v>
      </c>
      <c r="W60">
        <f t="shared" si="2"/>
        <v>0</v>
      </c>
      <c r="X60">
        <f t="shared" si="3"/>
        <v>0</v>
      </c>
      <c r="Y60" t="str">
        <f t="shared" si="4"/>
        <v>A</v>
      </c>
      <c r="Z60" t="b">
        <f t="shared" si="5"/>
        <v>0</v>
      </c>
    </row>
    <row r="61" spans="1:26" ht="88.5" customHeight="1" x14ac:dyDescent="0.3">
      <c r="A61" s="115"/>
      <c r="B61" s="111"/>
      <c r="C61" s="114"/>
      <c r="D61" s="114"/>
      <c r="E61" s="29" t="s">
        <v>309</v>
      </c>
      <c r="F61" s="29" t="s">
        <v>334</v>
      </c>
      <c r="G61" s="36"/>
      <c r="H61" s="36"/>
      <c r="I61" s="36">
        <f t="shared" si="0"/>
        <v>0</v>
      </c>
      <c r="J61" s="36" t="e">
        <f>VLOOKUP(I61,'TABLA DATOS'!$A$1:$B$65,2,FALSE)</f>
        <v>#N/A</v>
      </c>
      <c r="K61" s="36"/>
      <c r="L61" s="46" t="s">
        <v>493</v>
      </c>
      <c r="M61" s="36"/>
      <c r="N61" s="36"/>
      <c r="O61" s="36">
        <f t="shared" si="1"/>
        <v>0</v>
      </c>
      <c r="P61" s="36" t="e">
        <f>VLOOKUP(O61,'TABLA DATOS'!$A$1:$B$65,2,FALSE)</f>
        <v>#N/A</v>
      </c>
      <c r="Q61" s="29" t="s">
        <v>263</v>
      </c>
      <c r="W61">
        <f t="shared" si="2"/>
        <v>0</v>
      </c>
      <c r="X61">
        <f t="shared" si="3"/>
        <v>0</v>
      </c>
      <c r="Y61" t="str">
        <f t="shared" si="4"/>
        <v>A</v>
      </c>
      <c r="Z61" t="b">
        <f t="shared" si="5"/>
        <v>0</v>
      </c>
    </row>
    <row r="62" spans="1:26" ht="75" customHeight="1" x14ac:dyDescent="0.3">
      <c r="A62" s="115"/>
      <c r="B62" s="111" t="s">
        <v>85</v>
      </c>
      <c r="C62" s="114" t="s">
        <v>31</v>
      </c>
      <c r="D62" s="114" t="s">
        <v>72</v>
      </c>
      <c r="E62" s="27" t="s">
        <v>347</v>
      </c>
      <c r="F62" s="27" t="s">
        <v>170</v>
      </c>
      <c r="G62" s="36"/>
      <c r="H62" s="36"/>
      <c r="I62" s="36">
        <f t="shared" si="0"/>
        <v>0</v>
      </c>
      <c r="J62" s="36" t="e">
        <f>VLOOKUP(I62,'TABLA DATOS'!$A$1:$B$65,2,FALSE)</f>
        <v>#N/A</v>
      </c>
      <c r="K62" s="36"/>
      <c r="L62" s="36" t="s">
        <v>324</v>
      </c>
      <c r="M62" s="36"/>
      <c r="N62" s="36"/>
      <c r="O62" s="36">
        <f t="shared" si="1"/>
        <v>0</v>
      </c>
      <c r="P62" s="36" t="e">
        <f>VLOOKUP(O62,'TABLA DATOS'!$A$1:$B$65,2,FALSE)</f>
        <v>#N/A</v>
      </c>
      <c r="Q62" s="27" t="s">
        <v>266</v>
      </c>
      <c r="W62">
        <f t="shared" si="2"/>
        <v>0</v>
      </c>
      <c r="X62">
        <f t="shared" si="3"/>
        <v>0</v>
      </c>
      <c r="Y62" t="str">
        <f t="shared" si="4"/>
        <v>A</v>
      </c>
      <c r="Z62" t="b">
        <f t="shared" si="5"/>
        <v>0</v>
      </c>
    </row>
    <row r="63" spans="1:26" ht="55.2" x14ac:dyDescent="0.3">
      <c r="A63" s="115"/>
      <c r="B63" s="111"/>
      <c r="C63" s="114"/>
      <c r="D63" s="114"/>
      <c r="E63" s="27" t="s">
        <v>303</v>
      </c>
      <c r="F63" s="27" t="s">
        <v>161</v>
      </c>
      <c r="G63" s="36"/>
      <c r="H63" s="36"/>
      <c r="I63" s="36">
        <f t="shared" si="0"/>
        <v>0</v>
      </c>
      <c r="J63" s="36" t="e">
        <f>VLOOKUP(I63,'TABLA DATOS'!$A$1:$B$65,2,FALSE)</f>
        <v>#N/A</v>
      </c>
      <c r="K63" s="36"/>
      <c r="L63" s="36" t="s">
        <v>517</v>
      </c>
      <c r="M63" s="36"/>
      <c r="N63" s="36"/>
      <c r="O63" s="36">
        <f t="shared" si="1"/>
        <v>0</v>
      </c>
      <c r="P63" s="36" t="e">
        <f>VLOOKUP(O63,'TABLA DATOS'!$A$1:$B$65,2,FALSE)</f>
        <v>#N/A</v>
      </c>
      <c r="Q63" s="27"/>
      <c r="W63">
        <f t="shared" si="2"/>
        <v>0</v>
      </c>
      <c r="X63">
        <f t="shared" si="3"/>
        <v>0</v>
      </c>
      <c r="Y63" t="str">
        <f t="shared" si="4"/>
        <v>A</v>
      </c>
      <c r="Z63" t="b">
        <f t="shared" si="5"/>
        <v>0</v>
      </c>
    </row>
    <row r="64" spans="1:26" ht="41.4" x14ac:dyDescent="0.3">
      <c r="A64" s="115"/>
      <c r="B64" s="111"/>
      <c r="C64" s="114"/>
      <c r="D64" s="114"/>
      <c r="E64" s="29" t="s">
        <v>221</v>
      </c>
      <c r="F64" s="29" t="s">
        <v>142</v>
      </c>
      <c r="G64" s="36"/>
      <c r="H64" s="36"/>
      <c r="I64" s="36">
        <f t="shared" si="0"/>
        <v>0</v>
      </c>
      <c r="J64" s="36" t="e">
        <f>VLOOKUP(I64,'TABLA DATOS'!$A$1:$B$65,2,FALSE)</f>
        <v>#N/A</v>
      </c>
      <c r="K64" s="36"/>
      <c r="L64" s="46" t="s">
        <v>451</v>
      </c>
      <c r="M64" s="36"/>
      <c r="N64" s="36"/>
      <c r="O64" s="36">
        <f t="shared" si="1"/>
        <v>0</v>
      </c>
      <c r="P64" s="36" t="e">
        <f>VLOOKUP(O64,'TABLA DATOS'!$A$1:$B$65,2,FALSE)</f>
        <v>#N/A</v>
      </c>
      <c r="Q64" s="29" t="s">
        <v>452</v>
      </c>
      <c r="W64">
        <f t="shared" si="2"/>
        <v>0</v>
      </c>
      <c r="X64">
        <f t="shared" si="3"/>
        <v>0</v>
      </c>
      <c r="Y64" t="str">
        <f t="shared" si="4"/>
        <v>A</v>
      </c>
      <c r="Z64" t="b">
        <f t="shared" si="5"/>
        <v>0</v>
      </c>
    </row>
    <row r="65" spans="1:26" ht="47.25" customHeight="1" x14ac:dyDescent="0.3">
      <c r="A65" s="115"/>
      <c r="B65" s="111"/>
      <c r="C65" s="114"/>
      <c r="D65" s="114"/>
      <c r="E65" s="114" t="s">
        <v>24</v>
      </c>
      <c r="F65" s="29" t="s">
        <v>25</v>
      </c>
      <c r="G65" s="36"/>
      <c r="H65" s="36"/>
      <c r="I65" s="36">
        <f t="shared" si="0"/>
        <v>0</v>
      </c>
      <c r="J65" s="36" t="e">
        <f>VLOOKUP(I65,'TABLA DATOS'!$A$1:$B$65,2,FALSE)</f>
        <v>#N/A</v>
      </c>
      <c r="K65" s="36"/>
      <c r="L65" s="46" t="s">
        <v>495</v>
      </c>
      <c r="M65" s="36"/>
      <c r="N65" s="36"/>
      <c r="O65" s="36">
        <f t="shared" si="1"/>
        <v>0</v>
      </c>
      <c r="P65" s="36" t="e">
        <f>VLOOKUP(O65,'TABLA DATOS'!$A$1:$B$65,2,FALSE)</f>
        <v>#N/A</v>
      </c>
      <c r="Q65" s="29" t="s">
        <v>263</v>
      </c>
      <c r="W65">
        <f t="shared" si="2"/>
        <v>0</v>
      </c>
      <c r="X65">
        <f t="shared" si="3"/>
        <v>0</v>
      </c>
      <c r="Y65" t="str">
        <f t="shared" si="4"/>
        <v>A</v>
      </c>
      <c r="Z65" t="b">
        <f t="shared" si="5"/>
        <v>0</v>
      </c>
    </row>
    <row r="66" spans="1:26" ht="122.25" customHeight="1" x14ac:dyDescent="0.3">
      <c r="A66" s="115"/>
      <c r="B66" s="111"/>
      <c r="C66" s="114"/>
      <c r="D66" s="114"/>
      <c r="E66" s="114"/>
      <c r="F66" s="29" t="s">
        <v>236</v>
      </c>
      <c r="G66" s="36"/>
      <c r="H66" s="36"/>
      <c r="I66" s="36">
        <f t="shared" si="0"/>
        <v>0</v>
      </c>
      <c r="J66" s="36" t="e">
        <f>VLOOKUP(I66,'TABLA DATOS'!$A$1:$B$65,2,FALSE)</f>
        <v>#N/A</v>
      </c>
      <c r="K66" s="36"/>
      <c r="L66" s="46" t="s">
        <v>494</v>
      </c>
      <c r="M66" s="36"/>
      <c r="N66" s="36"/>
      <c r="O66" s="36">
        <f t="shared" si="1"/>
        <v>0</v>
      </c>
      <c r="P66" s="36" t="e">
        <f>VLOOKUP(O66,'TABLA DATOS'!$A$1:$B$65,2,FALSE)</f>
        <v>#N/A</v>
      </c>
      <c r="Q66" s="29" t="s">
        <v>263</v>
      </c>
      <c r="W66">
        <f t="shared" si="2"/>
        <v>0</v>
      </c>
      <c r="X66">
        <f t="shared" si="3"/>
        <v>0</v>
      </c>
      <c r="Y66" t="str">
        <f t="shared" si="4"/>
        <v>A</v>
      </c>
      <c r="Z66" t="b">
        <f t="shared" si="5"/>
        <v>0</v>
      </c>
    </row>
    <row r="67" spans="1:26" ht="96.75" customHeight="1" x14ac:dyDescent="0.3">
      <c r="A67" s="115"/>
      <c r="B67" s="111"/>
      <c r="C67" s="114"/>
      <c r="D67" s="114"/>
      <c r="E67" s="114"/>
      <c r="F67" s="29" t="s">
        <v>235</v>
      </c>
      <c r="G67" s="36"/>
      <c r="H67" s="36"/>
      <c r="I67" s="36">
        <f t="shared" si="0"/>
        <v>0</v>
      </c>
      <c r="J67" s="36" t="e">
        <f>VLOOKUP(I67,'TABLA DATOS'!$A$1:$B$65,2,FALSE)</f>
        <v>#N/A</v>
      </c>
      <c r="K67" s="36"/>
      <c r="L67" s="46" t="s">
        <v>44</v>
      </c>
      <c r="M67" s="36"/>
      <c r="N67" s="36"/>
      <c r="O67" s="36">
        <f t="shared" si="1"/>
        <v>0</v>
      </c>
      <c r="P67" s="36" t="e">
        <f>VLOOKUP(O67,'TABLA DATOS'!$A$1:$B$65,2,FALSE)</f>
        <v>#N/A</v>
      </c>
      <c r="Q67" s="29" t="s">
        <v>263</v>
      </c>
      <c r="W67">
        <f t="shared" si="2"/>
        <v>0</v>
      </c>
      <c r="X67">
        <f t="shared" si="3"/>
        <v>0</v>
      </c>
      <c r="Y67" t="str">
        <f t="shared" si="4"/>
        <v>A</v>
      </c>
      <c r="Z67" t="b">
        <f t="shared" si="5"/>
        <v>0</v>
      </c>
    </row>
    <row r="68" spans="1:26" ht="120" customHeight="1" x14ac:dyDescent="0.3">
      <c r="A68" s="115"/>
      <c r="B68" s="111"/>
      <c r="C68" s="114"/>
      <c r="D68" s="114"/>
      <c r="E68" s="114"/>
      <c r="F68" s="29" t="s">
        <v>158</v>
      </c>
      <c r="G68" s="36"/>
      <c r="H68" s="36"/>
      <c r="I68" s="36">
        <f t="shared" si="0"/>
        <v>0</v>
      </c>
      <c r="J68" s="36" t="e">
        <f>VLOOKUP(I68,'TABLA DATOS'!$A$1:$B$65,2,FALSE)</f>
        <v>#N/A</v>
      </c>
      <c r="K68" s="36"/>
      <c r="L68" s="46" t="s">
        <v>26</v>
      </c>
      <c r="M68" s="36"/>
      <c r="N68" s="36"/>
      <c r="O68" s="36">
        <f t="shared" si="1"/>
        <v>0</v>
      </c>
      <c r="P68" s="36" t="e">
        <f>VLOOKUP(O68,'TABLA DATOS'!$A$1:$B$65,2,FALSE)</f>
        <v>#N/A</v>
      </c>
      <c r="Q68" s="29" t="s">
        <v>263</v>
      </c>
      <c r="W68">
        <f t="shared" si="2"/>
        <v>0</v>
      </c>
      <c r="X68">
        <f t="shared" si="3"/>
        <v>0</v>
      </c>
      <c r="Y68" t="str">
        <f t="shared" si="4"/>
        <v>A</v>
      </c>
      <c r="Z68" t="b">
        <f t="shared" si="5"/>
        <v>0</v>
      </c>
    </row>
    <row r="69" spans="1:26" ht="27.6" x14ac:dyDescent="0.3">
      <c r="A69" s="115"/>
      <c r="B69" s="111"/>
      <c r="C69" s="114"/>
      <c r="D69" s="114"/>
      <c r="E69" s="114"/>
      <c r="F69" s="27" t="s">
        <v>237</v>
      </c>
      <c r="G69" s="36"/>
      <c r="H69" s="36"/>
      <c r="I69" s="36">
        <f t="shared" si="0"/>
        <v>0</v>
      </c>
      <c r="J69" s="36" t="e">
        <f>VLOOKUP(I69,'TABLA DATOS'!$A$1:$B$65,2,FALSE)</f>
        <v>#N/A</v>
      </c>
      <c r="K69" s="36"/>
      <c r="L69" s="36" t="s">
        <v>45</v>
      </c>
      <c r="M69" s="36"/>
      <c r="N69" s="36"/>
      <c r="O69" s="36">
        <f t="shared" si="1"/>
        <v>0</v>
      </c>
      <c r="P69" s="36" t="e">
        <f>VLOOKUP(O69,'TABLA DATOS'!$A$1:$B$65,2,FALSE)</f>
        <v>#N/A</v>
      </c>
      <c r="Q69" s="27" t="s">
        <v>263</v>
      </c>
      <c r="W69">
        <f t="shared" si="2"/>
        <v>0</v>
      </c>
      <c r="X69">
        <f t="shared" si="3"/>
        <v>0</v>
      </c>
      <c r="Y69" t="str">
        <f t="shared" si="4"/>
        <v>A</v>
      </c>
      <c r="Z69" t="b">
        <f t="shared" si="5"/>
        <v>0</v>
      </c>
    </row>
    <row r="70" spans="1:26" ht="55.2" x14ac:dyDescent="0.3">
      <c r="A70" s="115"/>
      <c r="B70" s="111"/>
      <c r="C70" s="114"/>
      <c r="D70" s="114"/>
      <c r="E70" s="114"/>
      <c r="F70" s="27" t="s">
        <v>160</v>
      </c>
      <c r="G70" s="36"/>
      <c r="H70" s="36"/>
      <c r="I70" s="36">
        <f t="shared" ref="I70:I133" si="6">G70*H70</f>
        <v>0</v>
      </c>
      <c r="J70" s="36" t="e">
        <f>VLOOKUP(I70,'TABLA DATOS'!$A$1:$B$65,2,FALSE)</f>
        <v>#N/A</v>
      </c>
      <c r="K70" s="36"/>
      <c r="L70" s="36" t="s">
        <v>169</v>
      </c>
      <c r="M70" s="36"/>
      <c r="N70" s="36"/>
      <c r="O70" s="36">
        <f t="shared" ref="O70:O133" si="7">M70*N70</f>
        <v>0</v>
      </c>
      <c r="P70" s="36" t="e">
        <f>VLOOKUP(O70,'TABLA DATOS'!$A$1:$B$65,2,FALSE)</f>
        <v>#N/A</v>
      </c>
      <c r="Q70" s="27" t="s">
        <v>263</v>
      </c>
      <c r="W70">
        <f t="shared" ref="W70:W134" si="8">M70*100</f>
        <v>0</v>
      </c>
      <c r="X70">
        <f t="shared" ref="X70:X134" si="9">G70*H70*W70</f>
        <v>0</v>
      </c>
      <c r="Y70" t="str">
        <f t="shared" ref="Y70:Y134" si="10">IF(X70&lt;$AA$2,$Z$1,IF(X70&gt;$AB$2,$Z$3,$Z$2))</f>
        <v>A</v>
      </c>
      <c r="Z70" t="b">
        <f t="shared" ref="Z70:Z134" si="11">Y70=O70</f>
        <v>0</v>
      </c>
    </row>
    <row r="71" spans="1:26" ht="61.5" customHeight="1" x14ac:dyDescent="0.3">
      <c r="A71" s="115"/>
      <c r="B71" s="111" t="s">
        <v>73</v>
      </c>
      <c r="C71" s="111" t="s">
        <v>31</v>
      </c>
      <c r="D71" s="111" t="s">
        <v>72</v>
      </c>
      <c r="E71" s="111" t="s">
        <v>306</v>
      </c>
      <c r="F71" s="27" t="s">
        <v>195</v>
      </c>
      <c r="G71" s="36"/>
      <c r="H71" s="36"/>
      <c r="I71" s="36">
        <f t="shared" si="6"/>
        <v>0</v>
      </c>
      <c r="J71" s="36" t="e">
        <f>VLOOKUP(I71,'TABLA DATOS'!$A$1:$B$65,2,FALSE)</f>
        <v>#N/A</v>
      </c>
      <c r="K71" s="36"/>
      <c r="L71" s="36" t="s">
        <v>737</v>
      </c>
      <c r="M71" s="36"/>
      <c r="N71" s="36"/>
      <c r="O71" s="36">
        <f t="shared" si="7"/>
        <v>0</v>
      </c>
      <c r="P71" s="36" t="e">
        <f>VLOOKUP(O71,'TABLA DATOS'!$A$1:$B$65,2,FALSE)</f>
        <v>#N/A</v>
      </c>
      <c r="Q71" s="27" t="s">
        <v>263</v>
      </c>
      <c r="W71">
        <f t="shared" si="8"/>
        <v>0</v>
      </c>
      <c r="X71">
        <f t="shared" si="9"/>
        <v>0</v>
      </c>
      <c r="Y71" t="str">
        <f t="shared" si="10"/>
        <v>A</v>
      </c>
      <c r="Z71" t="b">
        <f t="shared" si="11"/>
        <v>0</v>
      </c>
    </row>
    <row r="72" spans="1:26" ht="41.4" x14ac:dyDescent="0.3">
      <c r="A72" s="115"/>
      <c r="B72" s="111"/>
      <c r="C72" s="111"/>
      <c r="D72" s="111"/>
      <c r="E72" s="111"/>
      <c r="F72" s="27" t="s">
        <v>197</v>
      </c>
      <c r="G72" s="36"/>
      <c r="H72" s="36"/>
      <c r="I72" s="36">
        <f t="shared" si="6"/>
        <v>0</v>
      </c>
      <c r="J72" s="36" t="e">
        <f>VLOOKUP(I72,'TABLA DATOS'!$A$1:$B$65,2,FALSE)</f>
        <v>#N/A</v>
      </c>
      <c r="K72" s="36"/>
      <c r="L72" s="36" t="s">
        <v>737</v>
      </c>
      <c r="M72" s="36"/>
      <c r="N72" s="36"/>
      <c r="O72" s="36">
        <f t="shared" si="7"/>
        <v>0</v>
      </c>
      <c r="P72" s="36" t="e">
        <f>VLOOKUP(O72,'TABLA DATOS'!$A$1:$B$65,2,FALSE)</f>
        <v>#N/A</v>
      </c>
      <c r="Q72" s="27" t="s">
        <v>263</v>
      </c>
      <c r="W72">
        <f t="shared" si="8"/>
        <v>0</v>
      </c>
      <c r="X72">
        <f t="shared" si="9"/>
        <v>0</v>
      </c>
      <c r="Y72" t="str">
        <f t="shared" si="10"/>
        <v>A</v>
      </c>
      <c r="Z72" t="b">
        <f t="shared" si="11"/>
        <v>0</v>
      </c>
    </row>
    <row r="73" spans="1:26" ht="77.25" customHeight="1" x14ac:dyDescent="0.3">
      <c r="A73" s="115"/>
      <c r="B73" s="111" t="s">
        <v>74</v>
      </c>
      <c r="C73" s="111" t="s">
        <v>31</v>
      </c>
      <c r="D73" s="111" t="s">
        <v>72</v>
      </c>
      <c r="E73" s="116" t="s">
        <v>288</v>
      </c>
      <c r="F73" s="27" t="s">
        <v>135</v>
      </c>
      <c r="G73" s="36"/>
      <c r="H73" s="36"/>
      <c r="I73" s="36">
        <f t="shared" si="6"/>
        <v>0</v>
      </c>
      <c r="J73" s="36" t="e">
        <f>VLOOKUP(I73,'TABLA DATOS'!$A$1:$B$65,2,FALSE)</f>
        <v>#N/A</v>
      </c>
      <c r="K73" s="36"/>
      <c r="L73" s="36" t="s">
        <v>325</v>
      </c>
      <c r="M73" s="36"/>
      <c r="N73" s="36"/>
      <c r="O73" s="36">
        <f t="shared" si="7"/>
        <v>0</v>
      </c>
      <c r="P73" s="36" t="e">
        <f>VLOOKUP(O73,'TABLA DATOS'!$A$1:$B$65,2,FALSE)</f>
        <v>#N/A</v>
      </c>
      <c r="Q73" s="27" t="s">
        <v>46</v>
      </c>
      <c r="W73">
        <f t="shared" si="8"/>
        <v>0</v>
      </c>
      <c r="X73">
        <f t="shared" si="9"/>
        <v>0</v>
      </c>
      <c r="Y73" t="str">
        <f t="shared" si="10"/>
        <v>A</v>
      </c>
      <c r="Z73" t="b">
        <f t="shared" si="11"/>
        <v>0</v>
      </c>
    </row>
    <row r="74" spans="1:26" ht="67.5" customHeight="1" x14ac:dyDescent="0.3">
      <c r="A74" s="115"/>
      <c r="B74" s="111"/>
      <c r="C74" s="111"/>
      <c r="D74" s="111"/>
      <c r="E74" s="116"/>
      <c r="F74" s="27" t="s">
        <v>199</v>
      </c>
      <c r="G74" s="36"/>
      <c r="H74" s="36"/>
      <c r="I74" s="36">
        <f t="shared" si="6"/>
        <v>0</v>
      </c>
      <c r="J74" s="36" t="e">
        <f>VLOOKUP(I74,'TABLA DATOS'!$A$1:$B$65,2,FALSE)</f>
        <v>#N/A</v>
      </c>
      <c r="K74" s="36"/>
      <c r="L74" s="36" t="s">
        <v>290</v>
      </c>
      <c r="M74" s="36"/>
      <c r="N74" s="36"/>
      <c r="O74" s="36">
        <f t="shared" si="7"/>
        <v>0</v>
      </c>
      <c r="P74" s="36" t="e">
        <f>VLOOKUP(O74,'TABLA DATOS'!$A$1:$B$65,2,FALSE)</f>
        <v>#N/A</v>
      </c>
      <c r="Q74" s="27" t="s">
        <v>263</v>
      </c>
      <c r="W74">
        <f t="shared" si="8"/>
        <v>0</v>
      </c>
      <c r="X74">
        <f t="shared" si="9"/>
        <v>0</v>
      </c>
      <c r="Y74" t="str">
        <f t="shared" si="10"/>
        <v>A</v>
      </c>
      <c r="Z74" t="b">
        <f t="shared" si="11"/>
        <v>0</v>
      </c>
    </row>
    <row r="75" spans="1:26" ht="41.4" x14ac:dyDescent="0.3">
      <c r="A75" s="115"/>
      <c r="B75" s="111"/>
      <c r="C75" s="111"/>
      <c r="D75" s="111"/>
      <c r="E75" s="116"/>
      <c r="F75" s="27" t="s">
        <v>198</v>
      </c>
      <c r="G75" s="36"/>
      <c r="H75" s="36"/>
      <c r="I75" s="36">
        <f t="shared" si="6"/>
        <v>0</v>
      </c>
      <c r="J75" s="36" t="e">
        <f>VLOOKUP(I75,'TABLA DATOS'!$A$1:$B$65,2,FALSE)</f>
        <v>#N/A</v>
      </c>
      <c r="K75" s="36"/>
      <c r="L75" s="36" t="s">
        <v>287</v>
      </c>
      <c r="M75" s="36"/>
      <c r="N75" s="36"/>
      <c r="O75" s="36">
        <f t="shared" si="7"/>
        <v>0</v>
      </c>
      <c r="P75" s="36" t="e">
        <f>VLOOKUP(O75,'TABLA DATOS'!$A$1:$B$65,2,FALSE)</f>
        <v>#N/A</v>
      </c>
      <c r="Q75" s="27" t="s">
        <v>263</v>
      </c>
      <c r="W75">
        <f t="shared" si="8"/>
        <v>0</v>
      </c>
      <c r="X75">
        <f t="shared" si="9"/>
        <v>0</v>
      </c>
      <c r="Y75" t="str">
        <f t="shared" si="10"/>
        <v>A</v>
      </c>
      <c r="Z75" t="b">
        <f t="shared" si="11"/>
        <v>0</v>
      </c>
    </row>
    <row r="76" spans="1:26" x14ac:dyDescent="0.3">
      <c r="A76" s="115"/>
      <c r="B76" s="111"/>
      <c r="C76" s="111"/>
      <c r="D76" s="111"/>
      <c r="E76" s="116"/>
      <c r="F76" s="27" t="s">
        <v>196</v>
      </c>
      <c r="G76" s="36"/>
      <c r="H76" s="36"/>
      <c r="I76" s="36">
        <f t="shared" si="6"/>
        <v>0</v>
      </c>
      <c r="J76" s="36" t="e">
        <f>VLOOKUP(I76,'TABLA DATOS'!$A$1:$B$65,2,FALSE)</f>
        <v>#N/A</v>
      </c>
      <c r="K76" s="36"/>
      <c r="L76" s="36" t="s">
        <v>307</v>
      </c>
      <c r="M76" s="36"/>
      <c r="N76" s="36"/>
      <c r="O76" s="36">
        <f t="shared" si="7"/>
        <v>0</v>
      </c>
      <c r="P76" s="36" t="e">
        <f>VLOOKUP(O76,'TABLA DATOS'!$A$1:$B$65,2,FALSE)</f>
        <v>#N/A</v>
      </c>
      <c r="Q76" s="27" t="s">
        <v>263</v>
      </c>
      <c r="W76">
        <f t="shared" si="8"/>
        <v>0</v>
      </c>
      <c r="X76">
        <f t="shared" si="9"/>
        <v>0</v>
      </c>
      <c r="Y76" t="str">
        <f t="shared" si="10"/>
        <v>A</v>
      </c>
      <c r="Z76" t="b">
        <f t="shared" si="11"/>
        <v>0</v>
      </c>
    </row>
    <row r="77" spans="1:26" ht="41.4" x14ac:dyDescent="0.3">
      <c r="A77" s="115"/>
      <c r="B77" s="111"/>
      <c r="C77" s="111"/>
      <c r="D77" s="111"/>
      <c r="E77" s="39" t="s">
        <v>308</v>
      </c>
      <c r="F77" s="27" t="s">
        <v>173</v>
      </c>
      <c r="G77" s="36"/>
      <c r="H77" s="36"/>
      <c r="I77" s="36">
        <f t="shared" si="6"/>
        <v>0</v>
      </c>
      <c r="J77" s="36" t="e">
        <f>VLOOKUP(I77,'TABLA DATOS'!$A$1:$B$65,2,FALSE)</f>
        <v>#N/A</v>
      </c>
      <c r="K77" s="36"/>
      <c r="L77" s="45" t="s">
        <v>453</v>
      </c>
      <c r="M77" s="36"/>
      <c r="N77" s="36"/>
      <c r="O77" s="36">
        <f t="shared" si="7"/>
        <v>0</v>
      </c>
      <c r="P77" s="36" t="e">
        <f>VLOOKUP(O77,'TABLA DATOS'!$A$1:$B$65,2,FALSE)</f>
        <v>#N/A</v>
      </c>
      <c r="Q77" s="39" t="s">
        <v>402</v>
      </c>
      <c r="W77">
        <f t="shared" si="8"/>
        <v>0</v>
      </c>
      <c r="X77">
        <f t="shared" si="9"/>
        <v>0</v>
      </c>
      <c r="Y77" t="str">
        <f t="shared" si="10"/>
        <v>A</v>
      </c>
      <c r="Z77" t="b">
        <f t="shared" si="11"/>
        <v>0</v>
      </c>
    </row>
    <row r="78" spans="1:26" ht="53.25" customHeight="1" x14ac:dyDescent="0.3">
      <c r="A78" s="115"/>
      <c r="B78" s="111"/>
      <c r="C78" s="111"/>
      <c r="D78" s="111"/>
      <c r="E78" s="39" t="s">
        <v>289</v>
      </c>
      <c r="F78" s="27" t="s">
        <v>238</v>
      </c>
      <c r="G78" s="36"/>
      <c r="H78" s="36"/>
      <c r="I78" s="36">
        <f t="shared" si="6"/>
        <v>0</v>
      </c>
      <c r="J78" s="36" t="e">
        <f>VLOOKUP(I78,'TABLA DATOS'!$A$1:$B$65,2,FALSE)</f>
        <v>#N/A</v>
      </c>
      <c r="K78" s="36"/>
      <c r="L78" s="36" t="s">
        <v>245</v>
      </c>
      <c r="M78" s="36"/>
      <c r="N78" s="36"/>
      <c r="O78" s="36">
        <f t="shared" si="7"/>
        <v>0</v>
      </c>
      <c r="P78" s="36" t="e">
        <f>VLOOKUP(O78,'TABLA DATOS'!$A$1:$B$65,2,FALSE)</f>
        <v>#N/A</v>
      </c>
      <c r="Q78" s="27" t="s">
        <v>263</v>
      </c>
      <c r="W78">
        <f t="shared" si="8"/>
        <v>0</v>
      </c>
      <c r="X78">
        <f t="shared" si="9"/>
        <v>0</v>
      </c>
      <c r="Y78" t="str">
        <f t="shared" si="10"/>
        <v>A</v>
      </c>
      <c r="Z78" t="b">
        <f t="shared" si="11"/>
        <v>0</v>
      </c>
    </row>
    <row r="79" spans="1:26" ht="27.6" x14ac:dyDescent="0.3">
      <c r="A79" s="115"/>
      <c r="B79" s="111"/>
      <c r="C79" s="111"/>
      <c r="D79" s="111"/>
      <c r="E79" s="39"/>
      <c r="F79" s="27" t="s">
        <v>198</v>
      </c>
      <c r="G79" s="36"/>
      <c r="H79" s="36"/>
      <c r="I79" s="36">
        <f t="shared" si="6"/>
        <v>0</v>
      </c>
      <c r="J79" s="36" t="e">
        <f>VLOOKUP(I79,'TABLA DATOS'!$A$1:$B$65,2,FALSE)</f>
        <v>#N/A</v>
      </c>
      <c r="K79" s="36"/>
      <c r="L79" s="36" t="s">
        <v>203</v>
      </c>
      <c r="M79" s="36"/>
      <c r="N79" s="36"/>
      <c r="O79" s="36">
        <f t="shared" si="7"/>
        <v>0</v>
      </c>
      <c r="P79" s="36" t="e">
        <f>VLOOKUP(O79,'TABLA DATOS'!$A$1:$B$65,2,FALSE)</f>
        <v>#N/A</v>
      </c>
      <c r="Q79" s="27" t="s">
        <v>263</v>
      </c>
      <c r="W79">
        <f t="shared" si="8"/>
        <v>0</v>
      </c>
      <c r="X79">
        <f t="shared" si="9"/>
        <v>0</v>
      </c>
      <c r="Y79" t="str">
        <f t="shared" si="10"/>
        <v>A</v>
      </c>
      <c r="Z79" t="b">
        <f t="shared" si="11"/>
        <v>0</v>
      </c>
    </row>
    <row r="80" spans="1:26" ht="55.2" x14ac:dyDescent="0.3">
      <c r="A80" s="115"/>
      <c r="B80" s="111"/>
      <c r="C80" s="111"/>
      <c r="D80" s="111"/>
      <c r="E80" s="39" t="s">
        <v>326</v>
      </c>
      <c r="F80" s="27" t="s">
        <v>321</v>
      </c>
      <c r="G80" s="36"/>
      <c r="H80" s="36"/>
      <c r="I80" s="36">
        <f t="shared" si="6"/>
        <v>0</v>
      </c>
      <c r="J80" s="36" t="e">
        <f>VLOOKUP(I80,'TABLA DATOS'!$A$1:$B$65,2,FALSE)</f>
        <v>#N/A</v>
      </c>
      <c r="K80" s="36"/>
      <c r="L80" s="36" t="s">
        <v>384</v>
      </c>
      <c r="M80" s="36"/>
      <c r="N80" s="36"/>
      <c r="O80" s="36">
        <f t="shared" si="7"/>
        <v>0</v>
      </c>
      <c r="P80" s="36" t="e">
        <f>VLOOKUP(O80,'TABLA DATOS'!$A$1:$B$65,2,FALSE)</f>
        <v>#N/A</v>
      </c>
      <c r="Q80" s="27" t="s">
        <v>263</v>
      </c>
      <c r="W80">
        <f t="shared" si="8"/>
        <v>0</v>
      </c>
      <c r="X80">
        <f t="shared" si="9"/>
        <v>0</v>
      </c>
      <c r="Y80" t="str">
        <f t="shared" si="10"/>
        <v>A</v>
      </c>
      <c r="Z80" t="b">
        <f t="shared" si="11"/>
        <v>0</v>
      </c>
    </row>
    <row r="81" spans="1:26" ht="27.6" x14ac:dyDescent="0.3">
      <c r="A81" s="115"/>
      <c r="B81" s="111"/>
      <c r="C81" s="111"/>
      <c r="D81" s="111"/>
      <c r="E81" s="39" t="s">
        <v>322</v>
      </c>
      <c r="F81" s="27" t="s">
        <v>194</v>
      </c>
      <c r="G81" s="36"/>
      <c r="H81" s="36"/>
      <c r="I81" s="36">
        <f t="shared" si="6"/>
        <v>0</v>
      </c>
      <c r="J81" s="36" t="e">
        <f>VLOOKUP(I81,'TABLA DATOS'!$A$1:$B$65,2,FALSE)</f>
        <v>#N/A</v>
      </c>
      <c r="K81" s="36"/>
      <c r="L81" s="36" t="s">
        <v>202</v>
      </c>
      <c r="M81" s="36"/>
      <c r="N81" s="36"/>
      <c r="O81" s="36">
        <f t="shared" si="7"/>
        <v>0</v>
      </c>
      <c r="P81" s="36" t="e">
        <f>VLOOKUP(O81,'TABLA DATOS'!$A$1:$B$65,2,FALSE)</f>
        <v>#N/A</v>
      </c>
      <c r="Q81" s="27" t="s">
        <v>263</v>
      </c>
      <c r="W81">
        <f t="shared" si="8"/>
        <v>0</v>
      </c>
      <c r="X81">
        <f t="shared" si="9"/>
        <v>0</v>
      </c>
      <c r="Y81" t="str">
        <f t="shared" si="10"/>
        <v>A</v>
      </c>
      <c r="Z81" t="b">
        <f t="shared" si="11"/>
        <v>0</v>
      </c>
    </row>
    <row r="82" spans="1:26" ht="41.4" x14ac:dyDescent="0.3">
      <c r="A82" s="115"/>
      <c r="B82" s="111"/>
      <c r="C82" s="111"/>
      <c r="D82" s="111"/>
      <c r="E82" s="39" t="s">
        <v>292</v>
      </c>
      <c r="F82" s="27" t="s">
        <v>196</v>
      </c>
      <c r="G82" s="36"/>
      <c r="H82" s="36"/>
      <c r="I82" s="36">
        <f t="shared" si="6"/>
        <v>0</v>
      </c>
      <c r="J82" s="36" t="e">
        <f>VLOOKUP(I82,'TABLA DATOS'!$A$1:$B$65,2,FALSE)</f>
        <v>#N/A</v>
      </c>
      <c r="K82" s="36"/>
      <c r="L82" s="36" t="s">
        <v>203</v>
      </c>
      <c r="M82" s="36"/>
      <c r="N82" s="36"/>
      <c r="O82" s="36">
        <f t="shared" si="7"/>
        <v>0</v>
      </c>
      <c r="P82" s="36" t="e">
        <f>VLOOKUP(O82,'TABLA DATOS'!$A$1:$B$65,2,FALSE)</f>
        <v>#N/A</v>
      </c>
      <c r="Q82" s="27" t="s">
        <v>263</v>
      </c>
      <c r="W82">
        <f t="shared" si="8"/>
        <v>0</v>
      </c>
      <c r="X82">
        <f t="shared" si="9"/>
        <v>0</v>
      </c>
      <c r="Y82" t="str">
        <f t="shared" si="10"/>
        <v>A</v>
      </c>
      <c r="Z82" t="b">
        <f t="shared" si="11"/>
        <v>0</v>
      </c>
    </row>
    <row r="83" spans="1:26" ht="55.2" x14ac:dyDescent="0.3">
      <c r="A83" s="115"/>
      <c r="B83" s="111"/>
      <c r="C83" s="111"/>
      <c r="D83" s="111"/>
      <c r="E83" s="39" t="s">
        <v>293</v>
      </c>
      <c r="F83" s="27" t="s">
        <v>166</v>
      </c>
      <c r="G83" s="36"/>
      <c r="H83" s="36"/>
      <c r="I83" s="36">
        <f t="shared" si="6"/>
        <v>0</v>
      </c>
      <c r="J83" s="36" t="e">
        <f>VLOOKUP(I83,'TABLA DATOS'!$A$1:$B$65,2,FALSE)</f>
        <v>#N/A</v>
      </c>
      <c r="K83" s="36"/>
      <c r="L83" s="36" t="s">
        <v>210</v>
      </c>
      <c r="M83" s="36"/>
      <c r="N83" s="36"/>
      <c r="O83" s="36">
        <f t="shared" si="7"/>
        <v>0</v>
      </c>
      <c r="P83" s="36" t="e">
        <f>VLOOKUP(O83,'TABLA DATOS'!$A$1:$B$65,2,FALSE)</f>
        <v>#N/A</v>
      </c>
      <c r="Q83" s="27" t="s">
        <v>263</v>
      </c>
      <c r="W83">
        <f t="shared" si="8"/>
        <v>0</v>
      </c>
      <c r="X83">
        <f t="shared" si="9"/>
        <v>0</v>
      </c>
      <c r="Y83" t="str">
        <f t="shared" si="10"/>
        <v>A</v>
      </c>
      <c r="Z83" t="b">
        <f t="shared" si="11"/>
        <v>0</v>
      </c>
    </row>
    <row r="84" spans="1:26" ht="55.2" x14ac:dyDescent="0.3">
      <c r="A84" s="115"/>
      <c r="B84" s="111"/>
      <c r="C84" s="111"/>
      <c r="D84" s="111"/>
      <c r="E84" s="39" t="s">
        <v>291</v>
      </c>
      <c r="F84" s="27" t="s">
        <v>176</v>
      </c>
      <c r="G84" s="36"/>
      <c r="H84" s="36"/>
      <c r="I84" s="36">
        <f t="shared" si="6"/>
        <v>0</v>
      </c>
      <c r="J84" s="36" t="e">
        <f>VLOOKUP(I84,'TABLA DATOS'!$A$1:$B$65,2,FALSE)</f>
        <v>#N/A</v>
      </c>
      <c r="K84" s="36"/>
      <c r="L84" s="36" t="s">
        <v>403</v>
      </c>
      <c r="M84" s="36"/>
      <c r="N84" s="36"/>
      <c r="O84" s="36">
        <f t="shared" si="7"/>
        <v>0</v>
      </c>
      <c r="P84" s="36" t="e">
        <f>VLOOKUP(O84,'TABLA DATOS'!$A$1:$B$65,2,FALSE)</f>
        <v>#N/A</v>
      </c>
      <c r="Q84" s="27" t="s">
        <v>263</v>
      </c>
      <c r="W84">
        <f t="shared" si="8"/>
        <v>0</v>
      </c>
      <c r="X84">
        <f t="shared" si="9"/>
        <v>0</v>
      </c>
      <c r="Y84" t="str">
        <f t="shared" si="10"/>
        <v>A</v>
      </c>
      <c r="Z84" t="b">
        <f t="shared" si="11"/>
        <v>0</v>
      </c>
    </row>
    <row r="85" spans="1:26" ht="59.25" customHeight="1" x14ac:dyDescent="0.3">
      <c r="A85" s="115"/>
      <c r="B85" s="27" t="s">
        <v>75</v>
      </c>
      <c r="C85" s="27" t="s">
        <v>31</v>
      </c>
      <c r="D85" s="27" t="s">
        <v>76</v>
      </c>
      <c r="E85" s="27" t="s">
        <v>296</v>
      </c>
      <c r="F85" s="27" t="s">
        <v>204</v>
      </c>
      <c r="G85" s="36"/>
      <c r="H85" s="36"/>
      <c r="I85" s="36">
        <f t="shared" si="6"/>
        <v>0</v>
      </c>
      <c r="J85" s="36" t="e">
        <f>VLOOKUP(I85,'TABLA DATOS'!$A$1:$B$65,2,FALSE)</f>
        <v>#N/A</v>
      </c>
      <c r="K85" s="36"/>
      <c r="L85" s="36" t="s">
        <v>294</v>
      </c>
      <c r="M85" s="36"/>
      <c r="N85" s="36"/>
      <c r="O85" s="36">
        <f t="shared" si="7"/>
        <v>0</v>
      </c>
      <c r="P85" s="36" t="e">
        <f>VLOOKUP(O85,'TABLA DATOS'!$A$1:$B$65,2,FALSE)</f>
        <v>#N/A</v>
      </c>
      <c r="Q85" s="27" t="s">
        <v>263</v>
      </c>
      <c r="W85">
        <f t="shared" si="8"/>
        <v>0</v>
      </c>
      <c r="X85">
        <f t="shared" si="9"/>
        <v>0</v>
      </c>
      <c r="Y85" t="str">
        <f t="shared" si="10"/>
        <v>A</v>
      </c>
      <c r="Z85" t="b">
        <f t="shared" si="11"/>
        <v>0</v>
      </c>
    </row>
    <row r="86" spans="1:26" ht="60.75" customHeight="1" x14ac:dyDescent="0.3">
      <c r="A86" s="115"/>
      <c r="B86" s="111" t="s">
        <v>505</v>
      </c>
      <c r="C86" s="111" t="s">
        <v>503</v>
      </c>
      <c r="D86" s="111" t="s">
        <v>72</v>
      </c>
      <c r="E86" s="27" t="s">
        <v>393</v>
      </c>
      <c r="F86" s="27" t="s">
        <v>394</v>
      </c>
      <c r="G86" s="36"/>
      <c r="H86" s="36"/>
      <c r="I86" s="36">
        <f t="shared" si="6"/>
        <v>0</v>
      </c>
      <c r="J86" s="36" t="e">
        <f>VLOOKUP(I86,'TABLA DATOS'!$A$1:$B$65,2,FALSE)</f>
        <v>#N/A</v>
      </c>
      <c r="K86" s="36"/>
      <c r="L86" s="36" t="s">
        <v>47</v>
      </c>
      <c r="M86" s="36"/>
      <c r="N86" s="36"/>
      <c r="O86" s="36">
        <f t="shared" si="7"/>
        <v>0</v>
      </c>
      <c r="P86" s="36" t="e">
        <f>VLOOKUP(O86,'TABLA DATOS'!$A$1:$B$65,2,FALSE)</f>
        <v>#N/A</v>
      </c>
      <c r="Q86" s="27" t="s">
        <v>246</v>
      </c>
      <c r="W86">
        <f t="shared" si="8"/>
        <v>0</v>
      </c>
      <c r="X86">
        <f t="shared" si="9"/>
        <v>0</v>
      </c>
      <c r="Y86" t="str">
        <f t="shared" si="10"/>
        <v>A</v>
      </c>
      <c r="Z86" t="b">
        <f t="shared" si="11"/>
        <v>0</v>
      </c>
    </row>
    <row r="87" spans="1:26" ht="60.75" customHeight="1" x14ac:dyDescent="0.3">
      <c r="A87" s="115"/>
      <c r="B87" s="111"/>
      <c r="C87" s="111"/>
      <c r="D87" s="111"/>
      <c r="E87" s="27" t="s">
        <v>395</v>
      </c>
      <c r="F87" s="27" t="s">
        <v>396</v>
      </c>
      <c r="G87" s="36"/>
      <c r="H87" s="36"/>
      <c r="I87" s="36">
        <f t="shared" si="6"/>
        <v>0</v>
      </c>
      <c r="J87" s="36" t="e">
        <f>VLOOKUP(I87,'TABLA DATOS'!$A$1:$B$65,2,FALSE)</f>
        <v>#N/A</v>
      </c>
      <c r="K87" s="36"/>
      <c r="L87" s="36" t="s">
        <v>48</v>
      </c>
      <c r="M87" s="36"/>
      <c r="N87" s="36"/>
      <c r="O87" s="36">
        <f t="shared" si="7"/>
        <v>0</v>
      </c>
      <c r="P87" s="36" t="e">
        <f>VLOOKUP(O87,'TABLA DATOS'!$A$1:$B$65,2,FALSE)</f>
        <v>#N/A</v>
      </c>
      <c r="Q87" s="27" t="s">
        <v>263</v>
      </c>
      <c r="W87">
        <f t="shared" si="8"/>
        <v>0</v>
      </c>
      <c r="X87">
        <f t="shared" si="9"/>
        <v>0</v>
      </c>
      <c r="Y87" t="str">
        <f t="shared" si="10"/>
        <v>A</v>
      </c>
      <c r="Z87" t="b">
        <f t="shared" si="11"/>
        <v>0</v>
      </c>
    </row>
    <row r="88" spans="1:26" ht="51" customHeight="1" x14ac:dyDescent="0.3">
      <c r="A88" s="115"/>
      <c r="B88" s="111"/>
      <c r="C88" s="111"/>
      <c r="D88" s="111"/>
      <c r="E88" s="27" t="s">
        <v>509</v>
      </c>
      <c r="F88" s="27" t="s">
        <v>396</v>
      </c>
      <c r="G88" s="36"/>
      <c r="H88" s="36"/>
      <c r="I88" s="36">
        <f t="shared" si="6"/>
        <v>0</v>
      </c>
      <c r="J88" s="36" t="e">
        <f>VLOOKUP(I88,'TABLA DATOS'!$A$1:$B$65,2,FALSE)</f>
        <v>#N/A</v>
      </c>
      <c r="K88" s="36"/>
      <c r="L88" s="36" t="s">
        <v>49</v>
      </c>
      <c r="M88" s="36"/>
      <c r="N88" s="36"/>
      <c r="O88" s="36">
        <f t="shared" si="7"/>
        <v>0</v>
      </c>
      <c r="P88" s="36" t="e">
        <f>VLOOKUP(O88,'TABLA DATOS'!$A$1:$B$65,2,FALSE)</f>
        <v>#N/A</v>
      </c>
      <c r="Q88" s="27" t="s">
        <v>263</v>
      </c>
      <c r="W88">
        <f t="shared" si="8"/>
        <v>0</v>
      </c>
      <c r="X88">
        <f t="shared" si="9"/>
        <v>0</v>
      </c>
      <c r="Y88" t="str">
        <f t="shared" si="10"/>
        <v>A</v>
      </c>
      <c r="Z88" t="b">
        <f t="shared" si="11"/>
        <v>0</v>
      </c>
    </row>
    <row r="89" spans="1:26" ht="51" customHeight="1" x14ac:dyDescent="0.3">
      <c r="A89" s="115"/>
      <c r="B89" s="27" t="s">
        <v>511</v>
      </c>
      <c r="C89" s="27" t="s">
        <v>503</v>
      </c>
      <c r="D89" s="27" t="s">
        <v>72</v>
      </c>
      <c r="E89" s="27" t="s">
        <v>512</v>
      </c>
      <c r="F89" s="27" t="s">
        <v>514</v>
      </c>
      <c r="G89" s="36"/>
      <c r="H89" s="36"/>
      <c r="I89" s="36">
        <f t="shared" si="6"/>
        <v>0</v>
      </c>
      <c r="J89" s="36" t="e">
        <f>VLOOKUP(I89,'TABLA DATOS'!$A$1:$B$65,2,FALSE)</f>
        <v>#N/A</v>
      </c>
      <c r="K89" s="36"/>
      <c r="L89" s="36" t="s">
        <v>50</v>
      </c>
      <c r="M89" s="36"/>
      <c r="N89" s="36"/>
      <c r="O89" s="36">
        <f t="shared" si="7"/>
        <v>0</v>
      </c>
      <c r="P89" s="36" t="e">
        <f>VLOOKUP(O89,'TABLA DATOS'!$A$1:$B$65,2,FALSE)</f>
        <v>#N/A</v>
      </c>
      <c r="Q89" s="27" t="s">
        <v>263</v>
      </c>
      <c r="W89">
        <f t="shared" si="8"/>
        <v>0</v>
      </c>
      <c r="X89">
        <f t="shared" si="9"/>
        <v>0</v>
      </c>
      <c r="Y89" t="str">
        <f t="shared" si="10"/>
        <v>A</v>
      </c>
      <c r="Z89" t="b">
        <f t="shared" si="11"/>
        <v>0</v>
      </c>
    </row>
    <row r="90" spans="1:26" ht="75.75" customHeight="1" x14ac:dyDescent="0.3">
      <c r="A90" s="115"/>
      <c r="B90" s="111" t="s">
        <v>9</v>
      </c>
      <c r="C90" s="111" t="s">
        <v>31</v>
      </c>
      <c r="D90" s="111" t="s">
        <v>72</v>
      </c>
      <c r="E90" s="27" t="s">
        <v>397</v>
      </c>
      <c r="F90" s="27" t="s">
        <v>11</v>
      </c>
      <c r="G90" s="36"/>
      <c r="H90" s="36"/>
      <c r="I90" s="36">
        <f t="shared" si="6"/>
        <v>0</v>
      </c>
      <c r="J90" s="36" t="e">
        <f>VLOOKUP(I90,'TABLA DATOS'!$A$1:$B$65,2,FALSE)</f>
        <v>#N/A</v>
      </c>
      <c r="K90" s="36"/>
      <c r="L90" s="36" t="s">
        <v>51</v>
      </c>
      <c r="M90" s="36"/>
      <c r="N90" s="36"/>
      <c r="O90" s="36">
        <f t="shared" si="7"/>
        <v>0</v>
      </c>
      <c r="P90" s="36" t="e">
        <f>VLOOKUP(O90,'TABLA DATOS'!$A$1:$B$65,2,FALSE)</f>
        <v>#N/A</v>
      </c>
      <c r="Q90" s="27" t="s">
        <v>263</v>
      </c>
      <c r="W90">
        <f t="shared" si="8"/>
        <v>0</v>
      </c>
      <c r="X90">
        <f t="shared" si="9"/>
        <v>0</v>
      </c>
      <c r="Y90" t="str">
        <f t="shared" si="10"/>
        <v>A</v>
      </c>
      <c r="Z90" t="b">
        <f t="shared" si="11"/>
        <v>0</v>
      </c>
    </row>
    <row r="91" spans="1:26" ht="121.5" customHeight="1" x14ac:dyDescent="0.3">
      <c r="A91" s="115"/>
      <c r="B91" s="111"/>
      <c r="C91" s="111"/>
      <c r="D91" s="111"/>
      <c r="E91" s="27" t="s">
        <v>399</v>
      </c>
      <c r="F91" s="27" t="s">
        <v>11</v>
      </c>
      <c r="G91" s="36"/>
      <c r="H91" s="36"/>
      <c r="I91" s="36">
        <f t="shared" si="6"/>
        <v>0</v>
      </c>
      <c r="J91" s="36" t="e">
        <f>VLOOKUP(I91,'TABLA DATOS'!$A$1:$B$65,2,FALSE)</f>
        <v>#N/A</v>
      </c>
      <c r="K91" s="36"/>
      <c r="L91" s="36" t="s">
        <v>406</v>
      </c>
      <c r="M91" s="36"/>
      <c r="N91" s="36"/>
      <c r="O91" s="36">
        <f t="shared" si="7"/>
        <v>0</v>
      </c>
      <c r="P91" s="36" t="e">
        <f>VLOOKUP(O91,'TABLA DATOS'!$A$1:$B$65,2,FALSE)</f>
        <v>#N/A</v>
      </c>
      <c r="Q91" s="27" t="s">
        <v>407</v>
      </c>
      <c r="W91">
        <f t="shared" si="8"/>
        <v>0</v>
      </c>
      <c r="X91">
        <f t="shared" si="9"/>
        <v>0</v>
      </c>
      <c r="Y91" t="str">
        <f t="shared" si="10"/>
        <v>A</v>
      </c>
      <c r="Z91" t="b">
        <f t="shared" si="11"/>
        <v>0</v>
      </c>
    </row>
    <row r="92" spans="1:26" ht="87.75" customHeight="1" x14ac:dyDescent="0.3">
      <c r="A92" s="115"/>
      <c r="B92" s="111"/>
      <c r="C92" s="111"/>
      <c r="D92" s="111"/>
      <c r="E92" s="27" t="s">
        <v>400</v>
      </c>
      <c r="F92" s="27" t="s">
        <v>11</v>
      </c>
      <c r="G92" s="36"/>
      <c r="H92" s="36"/>
      <c r="I92" s="36">
        <f t="shared" si="6"/>
        <v>0</v>
      </c>
      <c r="J92" s="36" t="e">
        <f>VLOOKUP(I92,'TABLA DATOS'!$A$1:$B$65,2,FALSE)</f>
        <v>#N/A</v>
      </c>
      <c r="K92" s="36"/>
      <c r="L92" s="36" t="s">
        <v>404</v>
      </c>
      <c r="M92" s="36"/>
      <c r="N92" s="36"/>
      <c r="O92" s="36">
        <f t="shared" si="7"/>
        <v>0</v>
      </c>
      <c r="P92" s="36" t="e">
        <f>VLOOKUP(O92,'TABLA DATOS'!$A$1:$B$65,2,FALSE)</f>
        <v>#N/A</v>
      </c>
      <c r="Q92" s="27" t="s">
        <v>405</v>
      </c>
      <c r="W92">
        <f t="shared" si="8"/>
        <v>0</v>
      </c>
      <c r="X92">
        <f t="shared" si="9"/>
        <v>0</v>
      </c>
      <c r="Y92" t="str">
        <f t="shared" si="10"/>
        <v>A</v>
      </c>
      <c r="Z92" t="b">
        <f t="shared" si="11"/>
        <v>0</v>
      </c>
    </row>
    <row r="93" spans="1:26" ht="79.5" customHeight="1" x14ac:dyDescent="0.3">
      <c r="A93" s="115"/>
      <c r="B93" s="111"/>
      <c r="C93" s="111"/>
      <c r="D93" s="111"/>
      <c r="E93" s="27" t="s">
        <v>401</v>
      </c>
      <c r="F93" s="27" t="s">
        <v>11</v>
      </c>
      <c r="G93" s="36"/>
      <c r="H93" s="36"/>
      <c r="I93" s="36">
        <f t="shared" si="6"/>
        <v>0</v>
      </c>
      <c r="J93" s="36" t="e">
        <f>VLOOKUP(I93,'TABLA DATOS'!$A$1:$B$65,2,FALSE)</f>
        <v>#N/A</v>
      </c>
      <c r="K93" s="36"/>
      <c r="L93" s="36" t="s">
        <v>447</v>
      </c>
      <c r="M93" s="36"/>
      <c r="N93" s="36"/>
      <c r="O93" s="36">
        <f t="shared" si="7"/>
        <v>0</v>
      </c>
      <c r="P93" s="36" t="e">
        <f>VLOOKUP(O93,'TABLA DATOS'!$A$1:$B$65,2,FALSE)</f>
        <v>#N/A</v>
      </c>
      <c r="Q93" s="27" t="s">
        <v>474</v>
      </c>
      <c r="W93">
        <f t="shared" si="8"/>
        <v>0</v>
      </c>
      <c r="X93">
        <f t="shared" si="9"/>
        <v>0</v>
      </c>
      <c r="Y93" t="str">
        <f t="shared" si="10"/>
        <v>A</v>
      </c>
      <c r="Z93" t="b">
        <f t="shared" si="11"/>
        <v>0</v>
      </c>
    </row>
    <row r="94" spans="1:26" ht="45.75" customHeight="1" x14ac:dyDescent="0.3">
      <c r="A94" s="115"/>
      <c r="B94" s="114" t="s">
        <v>353</v>
      </c>
      <c r="C94" s="29" t="s">
        <v>420</v>
      </c>
      <c r="D94" s="29" t="s">
        <v>76</v>
      </c>
      <c r="E94" s="29" t="s">
        <v>3</v>
      </c>
      <c r="F94" s="29" t="s">
        <v>135</v>
      </c>
      <c r="G94" s="36"/>
      <c r="H94" s="36"/>
      <c r="I94" s="36">
        <f t="shared" si="6"/>
        <v>0</v>
      </c>
      <c r="J94" s="36" t="e">
        <f>VLOOKUP(I94,'TABLA DATOS'!$A$1:$B$65,2,FALSE)</f>
        <v>#N/A</v>
      </c>
      <c r="K94" s="36"/>
      <c r="L94" s="45" t="s">
        <v>21</v>
      </c>
      <c r="M94" s="36"/>
      <c r="N94" s="36"/>
      <c r="O94" s="36">
        <f t="shared" si="7"/>
        <v>0</v>
      </c>
      <c r="P94" s="36" t="e">
        <f>VLOOKUP(O94,'TABLA DATOS'!$A$1:$B$65,2,FALSE)</f>
        <v>#N/A</v>
      </c>
      <c r="Q94" s="39" t="s">
        <v>263</v>
      </c>
      <c r="W94">
        <f t="shared" si="8"/>
        <v>0</v>
      </c>
      <c r="X94">
        <f t="shared" si="9"/>
        <v>0</v>
      </c>
      <c r="Y94" t="str">
        <f t="shared" si="10"/>
        <v>A</v>
      </c>
      <c r="Z94" t="b">
        <f t="shared" si="11"/>
        <v>0</v>
      </c>
    </row>
    <row r="95" spans="1:26" ht="29.25" customHeight="1" x14ac:dyDescent="0.3">
      <c r="A95" s="115"/>
      <c r="B95" s="114"/>
      <c r="C95" s="29" t="s">
        <v>420</v>
      </c>
      <c r="D95" s="29" t="s">
        <v>76</v>
      </c>
      <c r="E95" s="29" t="s">
        <v>27</v>
      </c>
      <c r="F95" s="40" t="s">
        <v>176</v>
      </c>
      <c r="G95" s="36"/>
      <c r="H95" s="36"/>
      <c r="I95" s="36">
        <f t="shared" si="6"/>
        <v>0</v>
      </c>
      <c r="J95" s="36" t="e">
        <f>VLOOKUP(I95,'TABLA DATOS'!$A$1:$B$65,2,FALSE)</f>
        <v>#N/A</v>
      </c>
      <c r="K95" s="36"/>
      <c r="L95" s="45" t="s">
        <v>20</v>
      </c>
      <c r="M95" s="36"/>
      <c r="N95" s="36"/>
      <c r="O95" s="36">
        <f t="shared" si="7"/>
        <v>0</v>
      </c>
      <c r="P95" s="36" t="e">
        <f>VLOOKUP(O95,'TABLA DATOS'!$A$1:$B$65,2,FALSE)</f>
        <v>#N/A</v>
      </c>
      <c r="Q95" s="39" t="s">
        <v>263</v>
      </c>
      <c r="W95">
        <f t="shared" si="8"/>
        <v>0</v>
      </c>
      <c r="X95">
        <f t="shared" si="9"/>
        <v>0</v>
      </c>
      <c r="Y95" t="str">
        <f t="shared" si="10"/>
        <v>A</v>
      </c>
      <c r="Z95" t="b">
        <f t="shared" si="11"/>
        <v>0</v>
      </c>
    </row>
    <row r="96" spans="1:26" ht="41.4" x14ac:dyDescent="0.3">
      <c r="A96" s="115"/>
      <c r="B96" s="114"/>
      <c r="C96" s="29" t="s">
        <v>420</v>
      </c>
      <c r="D96" s="29" t="s">
        <v>76</v>
      </c>
      <c r="E96" s="29" t="s">
        <v>23</v>
      </c>
      <c r="F96" s="40" t="s">
        <v>15</v>
      </c>
      <c r="G96" s="36"/>
      <c r="H96" s="36"/>
      <c r="I96" s="36">
        <f t="shared" si="6"/>
        <v>0</v>
      </c>
      <c r="J96" s="36" t="e">
        <f>VLOOKUP(I96,'TABLA DATOS'!$A$1:$B$65,2,FALSE)</f>
        <v>#N/A</v>
      </c>
      <c r="K96" s="36"/>
      <c r="L96" s="45" t="s">
        <v>22</v>
      </c>
      <c r="M96" s="36"/>
      <c r="N96" s="36"/>
      <c r="O96" s="36">
        <f t="shared" si="7"/>
        <v>0</v>
      </c>
      <c r="P96" s="36" t="e">
        <f>VLOOKUP(O96,'TABLA DATOS'!$A$1:$B$65,2,FALSE)</f>
        <v>#N/A</v>
      </c>
      <c r="Q96" s="39" t="s">
        <v>263</v>
      </c>
      <c r="W96">
        <f t="shared" si="8"/>
        <v>0</v>
      </c>
      <c r="X96">
        <f t="shared" si="9"/>
        <v>0</v>
      </c>
      <c r="Y96" t="str">
        <f t="shared" si="10"/>
        <v>A</v>
      </c>
      <c r="Z96" t="b">
        <f t="shared" si="11"/>
        <v>0</v>
      </c>
    </row>
    <row r="97" spans="1:26" ht="41.4" x14ac:dyDescent="0.3">
      <c r="A97" s="115"/>
      <c r="B97" s="114"/>
      <c r="C97" s="29" t="s">
        <v>420</v>
      </c>
      <c r="D97" s="29" t="s">
        <v>76</v>
      </c>
      <c r="E97" s="29" t="s">
        <v>4</v>
      </c>
      <c r="F97" s="39" t="s">
        <v>16</v>
      </c>
      <c r="G97" s="36"/>
      <c r="H97" s="36"/>
      <c r="I97" s="36">
        <f t="shared" si="6"/>
        <v>0</v>
      </c>
      <c r="J97" s="36" t="e">
        <f>VLOOKUP(I97,'TABLA DATOS'!$A$1:$B$65,2,FALSE)</f>
        <v>#N/A</v>
      </c>
      <c r="K97" s="36"/>
      <c r="L97" s="45" t="s">
        <v>22</v>
      </c>
      <c r="M97" s="36"/>
      <c r="N97" s="36"/>
      <c r="O97" s="36">
        <f t="shared" si="7"/>
        <v>0</v>
      </c>
      <c r="P97" s="36" t="e">
        <f>VLOOKUP(O97,'TABLA DATOS'!$A$1:$B$65,2,FALSE)</f>
        <v>#N/A</v>
      </c>
      <c r="Q97" s="39" t="s">
        <v>263</v>
      </c>
      <c r="W97">
        <f t="shared" si="8"/>
        <v>0</v>
      </c>
      <c r="X97">
        <f t="shared" si="9"/>
        <v>0</v>
      </c>
      <c r="Y97" t="str">
        <f t="shared" si="10"/>
        <v>A</v>
      </c>
      <c r="Z97" t="b">
        <f t="shared" si="11"/>
        <v>0</v>
      </c>
    </row>
    <row r="98" spans="1:26" ht="41.4" x14ac:dyDescent="0.3">
      <c r="A98" s="115"/>
      <c r="B98" s="114"/>
      <c r="C98" s="29" t="s">
        <v>420</v>
      </c>
      <c r="D98" s="29" t="s">
        <v>76</v>
      </c>
      <c r="E98" s="29" t="s">
        <v>17</v>
      </c>
      <c r="F98" s="40" t="s">
        <v>138</v>
      </c>
      <c r="G98" s="36"/>
      <c r="H98" s="36"/>
      <c r="I98" s="36">
        <f t="shared" si="6"/>
        <v>0</v>
      </c>
      <c r="J98" s="36" t="e">
        <f>VLOOKUP(I98,'TABLA DATOS'!$A$1:$B$65,2,FALSE)</f>
        <v>#N/A</v>
      </c>
      <c r="K98" s="36"/>
      <c r="L98" s="45" t="s">
        <v>22</v>
      </c>
      <c r="M98" s="36"/>
      <c r="N98" s="36"/>
      <c r="O98" s="36">
        <f t="shared" si="7"/>
        <v>0</v>
      </c>
      <c r="P98" s="36" t="e">
        <f>VLOOKUP(O98,'TABLA DATOS'!$A$1:$B$65,2,FALSE)</f>
        <v>#N/A</v>
      </c>
      <c r="Q98" s="39" t="s">
        <v>263</v>
      </c>
      <c r="W98">
        <f t="shared" si="8"/>
        <v>0</v>
      </c>
      <c r="X98">
        <f t="shared" si="9"/>
        <v>0</v>
      </c>
      <c r="Y98" t="str">
        <f t="shared" si="10"/>
        <v>A</v>
      </c>
      <c r="Z98" t="b">
        <f t="shared" si="11"/>
        <v>0</v>
      </c>
    </row>
    <row r="99" spans="1:26" ht="51" customHeight="1" x14ac:dyDescent="0.3">
      <c r="A99" s="115"/>
      <c r="B99" s="27" t="s">
        <v>10</v>
      </c>
      <c r="C99" s="27" t="s">
        <v>31</v>
      </c>
      <c r="D99" s="27" t="s">
        <v>72</v>
      </c>
      <c r="E99" s="27" t="s">
        <v>414</v>
      </c>
      <c r="F99" s="27" t="s">
        <v>11</v>
      </c>
      <c r="G99" s="36"/>
      <c r="H99" s="36"/>
      <c r="I99" s="36">
        <f t="shared" si="6"/>
        <v>0</v>
      </c>
      <c r="J99" s="36" t="e">
        <f>VLOOKUP(I99,'TABLA DATOS'!$A$1:$B$65,2,FALSE)</f>
        <v>#N/A</v>
      </c>
      <c r="K99" s="36"/>
      <c r="L99" s="36" t="s">
        <v>443</v>
      </c>
      <c r="M99" s="36"/>
      <c r="N99" s="36"/>
      <c r="O99" s="36">
        <f t="shared" si="7"/>
        <v>0</v>
      </c>
      <c r="P99" s="36" t="e">
        <f>VLOOKUP(O99,'TABLA DATOS'!$A$1:$B$65,2,FALSE)</f>
        <v>#N/A</v>
      </c>
      <c r="Q99" s="27" t="s">
        <v>263</v>
      </c>
      <c r="W99">
        <f t="shared" si="8"/>
        <v>0</v>
      </c>
      <c r="X99">
        <f t="shared" si="9"/>
        <v>0</v>
      </c>
      <c r="Y99" t="str">
        <f t="shared" si="10"/>
        <v>A</v>
      </c>
      <c r="Z99" t="b">
        <f t="shared" si="11"/>
        <v>0</v>
      </c>
    </row>
    <row r="100" spans="1:26" ht="98.25" customHeight="1" x14ac:dyDescent="0.3">
      <c r="A100" s="115"/>
      <c r="B100" s="27" t="s">
        <v>0</v>
      </c>
      <c r="C100" s="27" t="s">
        <v>31</v>
      </c>
      <c r="D100" s="27" t="s">
        <v>72</v>
      </c>
      <c r="E100" s="27" t="s">
        <v>398</v>
      </c>
      <c r="F100" s="27" t="s">
        <v>1</v>
      </c>
      <c r="G100" s="36"/>
      <c r="H100" s="36"/>
      <c r="I100" s="36">
        <f t="shared" si="6"/>
        <v>0</v>
      </c>
      <c r="J100" s="36" t="e">
        <f>VLOOKUP(I100,'TABLA DATOS'!$A$1:$B$65,2,FALSE)</f>
        <v>#N/A</v>
      </c>
      <c r="K100" s="36"/>
      <c r="L100" s="36" t="s">
        <v>52</v>
      </c>
      <c r="M100" s="36"/>
      <c r="N100" s="36"/>
      <c r="O100" s="36">
        <f t="shared" si="7"/>
        <v>0</v>
      </c>
      <c r="P100" s="36" t="e">
        <f>VLOOKUP(O100,'TABLA DATOS'!$A$1:$B$65,2,FALSE)</f>
        <v>#N/A</v>
      </c>
      <c r="Q100" s="27" t="s">
        <v>53</v>
      </c>
      <c r="W100">
        <f t="shared" si="8"/>
        <v>0</v>
      </c>
      <c r="X100">
        <f t="shared" si="9"/>
        <v>0</v>
      </c>
      <c r="Y100" t="str">
        <f t="shared" si="10"/>
        <v>A</v>
      </c>
      <c r="Z100" t="b">
        <f t="shared" si="11"/>
        <v>0</v>
      </c>
    </row>
    <row r="101" spans="1:26" ht="49.5" customHeight="1" x14ac:dyDescent="0.3">
      <c r="A101" s="118" t="s">
        <v>86</v>
      </c>
      <c r="B101" s="114" t="s">
        <v>89</v>
      </c>
      <c r="C101" s="114" t="s">
        <v>31</v>
      </c>
      <c r="D101" s="114" t="s">
        <v>72</v>
      </c>
      <c r="E101" s="29" t="s">
        <v>409</v>
      </c>
      <c r="F101" s="29" t="s">
        <v>141</v>
      </c>
      <c r="G101" s="36"/>
      <c r="H101" s="36"/>
      <c r="I101" s="36">
        <f t="shared" si="6"/>
        <v>0</v>
      </c>
      <c r="J101" s="36" t="e">
        <f>VLOOKUP(I101,'TABLA DATOS'!$A$1:$B$65,2,FALSE)</f>
        <v>#N/A</v>
      </c>
      <c r="K101" s="36"/>
      <c r="L101" s="46" t="s">
        <v>327</v>
      </c>
      <c r="M101" s="36"/>
      <c r="N101" s="36"/>
      <c r="O101" s="36">
        <f t="shared" si="7"/>
        <v>0</v>
      </c>
      <c r="P101" s="36" t="e">
        <f>VLOOKUP(O101,'TABLA DATOS'!$A$1:$B$65,2,FALSE)</f>
        <v>#N/A</v>
      </c>
      <c r="Q101" s="29" t="s">
        <v>263</v>
      </c>
      <c r="W101">
        <f t="shared" si="8"/>
        <v>0</v>
      </c>
      <c r="X101">
        <f t="shared" si="9"/>
        <v>0</v>
      </c>
      <c r="Y101" t="str">
        <f t="shared" si="10"/>
        <v>A</v>
      </c>
      <c r="Z101" t="b">
        <f t="shared" si="11"/>
        <v>0</v>
      </c>
    </row>
    <row r="102" spans="1:26" ht="27.6" x14ac:dyDescent="0.3">
      <c r="A102" s="118"/>
      <c r="B102" s="114"/>
      <c r="C102" s="114"/>
      <c r="D102" s="114"/>
      <c r="E102" s="29" t="s">
        <v>241</v>
      </c>
      <c r="F102" s="29" t="s">
        <v>167</v>
      </c>
      <c r="G102" s="36"/>
      <c r="H102" s="36"/>
      <c r="I102" s="36">
        <f t="shared" si="6"/>
        <v>0</v>
      </c>
      <c r="J102" s="36" t="e">
        <f>VLOOKUP(I102,'TABLA DATOS'!$A$1:$B$65,2,FALSE)</f>
        <v>#N/A</v>
      </c>
      <c r="K102" s="36"/>
      <c r="L102" s="46" t="s">
        <v>242</v>
      </c>
      <c r="M102" s="36"/>
      <c r="N102" s="36"/>
      <c r="O102" s="36">
        <f t="shared" si="7"/>
        <v>0</v>
      </c>
      <c r="P102" s="36" t="e">
        <f>VLOOKUP(O102,'TABLA DATOS'!$A$1:$B$65,2,FALSE)</f>
        <v>#N/A</v>
      </c>
      <c r="Q102" s="29" t="s">
        <v>263</v>
      </c>
      <c r="W102">
        <f t="shared" si="8"/>
        <v>0</v>
      </c>
      <c r="X102">
        <f t="shared" si="9"/>
        <v>0</v>
      </c>
      <c r="Y102" t="str">
        <f t="shared" si="10"/>
        <v>A</v>
      </c>
      <c r="Z102" t="b">
        <f t="shared" si="11"/>
        <v>0</v>
      </c>
    </row>
    <row r="103" spans="1:26" ht="27.6" x14ac:dyDescent="0.3">
      <c r="A103" s="118"/>
      <c r="B103" s="114" t="s">
        <v>90</v>
      </c>
      <c r="C103" s="114" t="s">
        <v>31</v>
      </c>
      <c r="D103" s="114" t="s">
        <v>72</v>
      </c>
      <c r="E103" s="29" t="s">
        <v>243</v>
      </c>
      <c r="F103" s="29" t="s">
        <v>304</v>
      </c>
      <c r="G103" s="36"/>
      <c r="H103" s="36"/>
      <c r="I103" s="36">
        <f t="shared" si="6"/>
        <v>0</v>
      </c>
      <c r="J103" s="36" t="e">
        <f>VLOOKUP(I103,'TABLA DATOS'!$A$1:$B$65,2,FALSE)</f>
        <v>#N/A</v>
      </c>
      <c r="K103" s="36"/>
      <c r="L103" s="46" t="s">
        <v>518</v>
      </c>
      <c r="M103" s="36"/>
      <c r="N103" s="36"/>
      <c r="O103" s="36">
        <f t="shared" si="7"/>
        <v>0</v>
      </c>
      <c r="P103" s="36" t="e">
        <f>VLOOKUP(O103,'TABLA DATOS'!$A$1:$B$65,2,FALSE)</f>
        <v>#N/A</v>
      </c>
      <c r="Q103" s="29"/>
      <c r="W103">
        <f t="shared" si="8"/>
        <v>0</v>
      </c>
      <c r="X103">
        <f t="shared" si="9"/>
        <v>0</v>
      </c>
      <c r="Y103" t="str">
        <f t="shared" si="10"/>
        <v>A</v>
      </c>
      <c r="Z103" t="b">
        <f t="shared" si="11"/>
        <v>0</v>
      </c>
    </row>
    <row r="104" spans="1:26" ht="55.2" x14ac:dyDescent="0.3">
      <c r="A104" s="118"/>
      <c r="B104" s="114"/>
      <c r="C104" s="114"/>
      <c r="D104" s="114"/>
      <c r="E104" s="29" t="s">
        <v>247</v>
      </c>
      <c r="F104" s="29" t="s">
        <v>366</v>
      </c>
      <c r="G104" s="36"/>
      <c r="H104" s="36"/>
      <c r="I104" s="36">
        <f t="shared" si="6"/>
        <v>0</v>
      </c>
      <c r="J104" s="36" t="e">
        <f>VLOOKUP(I104,'TABLA DATOS'!$A$1:$B$65,2,FALSE)</f>
        <v>#N/A</v>
      </c>
      <c r="K104" s="36"/>
      <c r="L104" s="46" t="s">
        <v>369</v>
      </c>
      <c r="M104" s="36"/>
      <c r="N104" s="36"/>
      <c r="O104" s="36">
        <f t="shared" si="7"/>
        <v>0</v>
      </c>
      <c r="P104" s="36" t="e">
        <f>VLOOKUP(O104,'TABLA DATOS'!$A$1:$B$65,2,FALSE)</f>
        <v>#N/A</v>
      </c>
      <c r="Q104" s="29" t="s">
        <v>263</v>
      </c>
      <c r="W104">
        <f t="shared" si="8"/>
        <v>0</v>
      </c>
      <c r="X104">
        <f t="shared" si="9"/>
        <v>0</v>
      </c>
      <c r="Y104" t="str">
        <f t="shared" si="10"/>
        <v>A</v>
      </c>
      <c r="Z104" t="b">
        <f t="shared" si="11"/>
        <v>0</v>
      </c>
    </row>
    <row r="105" spans="1:26" ht="61.5" customHeight="1" x14ac:dyDescent="0.3">
      <c r="A105" s="118"/>
      <c r="B105" s="114"/>
      <c r="C105" s="114"/>
      <c r="D105" s="114"/>
      <c r="E105" s="29" t="s">
        <v>454</v>
      </c>
      <c r="F105" s="29" t="s">
        <v>385</v>
      </c>
      <c r="G105" s="36"/>
      <c r="H105" s="36"/>
      <c r="I105" s="36">
        <f t="shared" si="6"/>
        <v>0</v>
      </c>
      <c r="J105" s="36" t="e">
        <f>VLOOKUP(I105,'TABLA DATOS'!$A$1:$B$65,2,FALSE)</f>
        <v>#N/A</v>
      </c>
      <c r="K105" s="36"/>
      <c r="L105" s="46" t="s">
        <v>370</v>
      </c>
      <c r="M105" s="36"/>
      <c r="N105" s="36"/>
      <c r="O105" s="36">
        <f t="shared" si="7"/>
        <v>0</v>
      </c>
      <c r="P105" s="36" t="e">
        <f>VLOOKUP(O105,'TABLA DATOS'!$A$1:$B$65,2,FALSE)</f>
        <v>#N/A</v>
      </c>
      <c r="Q105" s="29" t="s">
        <v>263</v>
      </c>
      <c r="W105">
        <f t="shared" si="8"/>
        <v>0</v>
      </c>
      <c r="X105">
        <f t="shared" si="9"/>
        <v>0</v>
      </c>
      <c r="Y105" t="str">
        <f t="shared" si="10"/>
        <v>A</v>
      </c>
      <c r="Z105" t="b">
        <f t="shared" si="11"/>
        <v>0</v>
      </c>
    </row>
    <row r="106" spans="1:26" ht="110.4" x14ac:dyDescent="0.3">
      <c r="A106" s="118"/>
      <c r="B106" s="114" t="s">
        <v>91</v>
      </c>
      <c r="C106" s="114" t="s">
        <v>31</v>
      </c>
      <c r="D106" s="114" t="s">
        <v>72</v>
      </c>
      <c r="E106" s="29" t="s">
        <v>388</v>
      </c>
      <c r="F106" s="29" t="s">
        <v>371</v>
      </c>
      <c r="G106" s="36"/>
      <c r="H106" s="36"/>
      <c r="I106" s="36">
        <f t="shared" si="6"/>
        <v>0</v>
      </c>
      <c r="J106" s="36" t="e">
        <f>VLOOKUP(I106,'TABLA DATOS'!$A$1:$B$65,2,FALSE)</f>
        <v>#N/A</v>
      </c>
      <c r="K106" s="36"/>
      <c r="L106" s="46" t="s">
        <v>54</v>
      </c>
      <c r="M106" s="36"/>
      <c r="N106" s="36"/>
      <c r="O106" s="36">
        <f t="shared" si="7"/>
        <v>0</v>
      </c>
      <c r="P106" s="36" t="e">
        <f>VLOOKUP(O106,'TABLA DATOS'!$A$1:$B$65,2,FALSE)</f>
        <v>#N/A</v>
      </c>
      <c r="Q106" s="29" t="s">
        <v>263</v>
      </c>
      <c r="W106">
        <f t="shared" si="8"/>
        <v>0</v>
      </c>
      <c r="X106">
        <f t="shared" si="9"/>
        <v>0</v>
      </c>
      <c r="Y106" t="str">
        <f t="shared" si="10"/>
        <v>A</v>
      </c>
      <c r="Z106" t="b">
        <f t="shared" si="11"/>
        <v>0</v>
      </c>
    </row>
    <row r="107" spans="1:26" ht="27.6" x14ac:dyDescent="0.3">
      <c r="A107" s="118"/>
      <c r="B107" s="114"/>
      <c r="C107" s="114"/>
      <c r="D107" s="114"/>
      <c r="E107" s="29" t="s">
        <v>386</v>
      </c>
      <c r="F107" s="29" t="s">
        <v>158</v>
      </c>
      <c r="G107" s="36"/>
      <c r="H107" s="36"/>
      <c r="I107" s="36">
        <f t="shared" si="6"/>
        <v>0</v>
      </c>
      <c r="J107" s="36" t="e">
        <f>VLOOKUP(I107,'TABLA DATOS'!$A$1:$B$65,2,FALSE)</f>
        <v>#N/A</v>
      </c>
      <c r="K107" s="36"/>
      <c r="L107" s="46" t="s">
        <v>372</v>
      </c>
      <c r="M107" s="36"/>
      <c r="N107" s="36"/>
      <c r="O107" s="36">
        <f t="shared" si="7"/>
        <v>0</v>
      </c>
      <c r="P107" s="36" t="e">
        <f>VLOOKUP(O107,'TABLA DATOS'!$A$1:$B$65,2,FALSE)</f>
        <v>#N/A</v>
      </c>
      <c r="Q107" s="29" t="s">
        <v>263</v>
      </c>
      <c r="W107">
        <f t="shared" si="8"/>
        <v>0</v>
      </c>
      <c r="X107">
        <f t="shared" si="9"/>
        <v>0</v>
      </c>
      <c r="Y107" t="str">
        <f t="shared" si="10"/>
        <v>A</v>
      </c>
      <c r="Z107" t="b">
        <f t="shared" si="11"/>
        <v>0</v>
      </c>
    </row>
    <row r="108" spans="1:26" ht="27.6" x14ac:dyDescent="0.3">
      <c r="A108" s="118"/>
      <c r="B108" s="114"/>
      <c r="C108" s="114"/>
      <c r="D108" s="114"/>
      <c r="E108" s="29" t="s">
        <v>387</v>
      </c>
      <c r="F108" s="29" t="s">
        <v>158</v>
      </c>
      <c r="G108" s="36"/>
      <c r="H108" s="36"/>
      <c r="I108" s="36">
        <f t="shared" si="6"/>
        <v>0</v>
      </c>
      <c r="J108" s="36" t="e">
        <f>VLOOKUP(I108,'TABLA DATOS'!$A$1:$B$65,2,FALSE)</f>
        <v>#N/A</v>
      </c>
      <c r="K108" s="36"/>
      <c r="L108" s="46" t="s">
        <v>372</v>
      </c>
      <c r="M108" s="36"/>
      <c r="N108" s="36"/>
      <c r="O108" s="36">
        <f t="shared" si="7"/>
        <v>0</v>
      </c>
      <c r="P108" s="36" t="e">
        <f>VLOOKUP(O108,'TABLA DATOS'!$A$1:$B$65,2,FALSE)</f>
        <v>#N/A</v>
      </c>
      <c r="Q108" s="29" t="s">
        <v>263</v>
      </c>
      <c r="W108">
        <f t="shared" si="8"/>
        <v>0</v>
      </c>
      <c r="X108">
        <f t="shared" si="9"/>
        <v>0</v>
      </c>
      <c r="Y108" t="str">
        <f t="shared" si="10"/>
        <v>A</v>
      </c>
      <c r="Z108" t="b">
        <f t="shared" si="11"/>
        <v>0</v>
      </c>
    </row>
    <row r="109" spans="1:26" ht="55.2" x14ac:dyDescent="0.3">
      <c r="A109" s="118"/>
      <c r="B109" s="114" t="s">
        <v>88</v>
      </c>
      <c r="C109" s="114" t="s">
        <v>31</v>
      </c>
      <c r="D109" s="114" t="s">
        <v>72</v>
      </c>
      <c r="E109" s="29" t="s">
        <v>256</v>
      </c>
      <c r="F109" s="29" t="s">
        <v>141</v>
      </c>
      <c r="G109" s="36"/>
      <c r="H109" s="36"/>
      <c r="I109" s="36">
        <f t="shared" si="6"/>
        <v>0</v>
      </c>
      <c r="J109" s="36" t="e">
        <f>VLOOKUP(I109,'TABLA DATOS'!$A$1:$B$65,2,FALSE)</f>
        <v>#N/A</v>
      </c>
      <c r="K109" s="36"/>
      <c r="L109" s="46" t="s">
        <v>373</v>
      </c>
      <c r="M109" s="36"/>
      <c r="N109" s="36"/>
      <c r="O109" s="36">
        <f t="shared" si="7"/>
        <v>0</v>
      </c>
      <c r="P109" s="36" t="e">
        <f>VLOOKUP(O109,'TABLA DATOS'!$A$1:$B$65,2,FALSE)</f>
        <v>#N/A</v>
      </c>
      <c r="Q109" s="27" t="s">
        <v>263</v>
      </c>
      <c r="W109">
        <f t="shared" si="8"/>
        <v>0</v>
      </c>
      <c r="X109">
        <f t="shared" si="9"/>
        <v>0</v>
      </c>
      <c r="Y109" t="str">
        <f t="shared" si="10"/>
        <v>A</v>
      </c>
      <c r="Z109" t="b">
        <f t="shared" si="11"/>
        <v>0</v>
      </c>
    </row>
    <row r="110" spans="1:26" ht="41.4" x14ac:dyDescent="0.3">
      <c r="A110" s="118"/>
      <c r="B110" s="114"/>
      <c r="C110" s="114"/>
      <c r="D110" s="114"/>
      <c r="E110" s="29" t="s">
        <v>520</v>
      </c>
      <c r="F110" s="29" t="s">
        <v>176</v>
      </c>
      <c r="G110" s="36"/>
      <c r="H110" s="36"/>
      <c r="I110" s="36">
        <f t="shared" si="6"/>
        <v>0</v>
      </c>
      <c r="J110" s="36" t="e">
        <f>VLOOKUP(I110,'TABLA DATOS'!$A$1:$B$65,2,FALSE)</f>
        <v>#N/A</v>
      </c>
      <c r="K110" s="36"/>
      <c r="L110" s="46" t="s">
        <v>521</v>
      </c>
      <c r="M110" s="36"/>
      <c r="N110" s="36"/>
      <c r="O110" s="36">
        <f t="shared" si="7"/>
        <v>0</v>
      </c>
      <c r="P110" s="36" t="e">
        <f>VLOOKUP(O110,'TABLA DATOS'!$A$1:$B$65,2,FALSE)</f>
        <v>#N/A</v>
      </c>
      <c r="Q110" s="27" t="s">
        <v>156</v>
      </c>
      <c r="W110">
        <f t="shared" si="8"/>
        <v>0</v>
      </c>
      <c r="X110">
        <f t="shared" si="9"/>
        <v>0</v>
      </c>
      <c r="Y110" t="str">
        <f t="shared" si="10"/>
        <v>A</v>
      </c>
      <c r="Z110" t="b">
        <f t="shared" si="11"/>
        <v>0</v>
      </c>
    </row>
    <row r="111" spans="1:26" ht="75" customHeight="1" x14ac:dyDescent="0.3">
      <c r="A111" s="118"/>
      <c r="B111" s="111" t="s">
        <v>73</v>
      </c>
      <c r="C111" s="111" t="s">
        <v>31</v>
      </c>
      <c r="D111" s="111" t="s">
        <v>72</v>
      </c>
      <c r="E111" s="111" t="s">
        <v>306</v>
      </c>
      <c r="F111" s="27" t="s">
        <v>195</v>
      </c>
      <c r="G111" s="36"/>
      <c r="H111" s="36"/>
      <c r="I111" s="36">
        <f t="shared" si="6"/>
        <v>0</v>
      </c>
      <c r="J111" s="36" t="e">
        <f>VLOOKUP(I111,'TABLA DATOS'!$A$1:$B$65,2,FALSE)</f>
        <v>#N/A</v>
      </c>
      <c r="K111" s="36"/>
      <c r="L111" s="36" t="s">
        <v>735</v>
      </c>
      <c r="M111" s="36"/>
      <c r="N111" s="36"/>
      <c r="O111" s="36">
        <f t="shared" si="7"/>
        <v>0</v>
      </c>
      <c r="P111" s="36" t="e">
        <f>VLOOKUP(O111,'TABLA DATOS'!$A$1:$B$65,2,FALSE)</f>
        <v>#N/A</v>
      </c>
      <c r="Q111" s="27" t="s">
        <v>263</v>
      </c>
      <c r="W111">
        <f t="shared" si="8"/>
        <v>0</v>
      </c>
      <c r="X111">
        <f t="shared" si="9"/>
        <v>0</v>
      </c>
      <c r="Y111" t="str">
        <f t="shared" si="10"/>
        <v>A</v>
      </c>
      <c r="Z111" t="b">
        <f t="shared" si="11"/>
        <v>0</v>
      </c>
    </row>
    <row r="112" spans="1:26" ht="55.2" x14ac:dyDescent="0.3">
      <c r="A112" s="118"/>
      <c r="B112" s="111"/>
      <c r="C112" s="111"/>
      <c r="D112" s="111"/>
      <c r="E112" s="111"/>
      <c r="F112" s="27" t="s">
        <v>197</v>
      </c>
      <c r="G112" s="36"/>
      <c r="H112" s="36"/>
      <c r="I112" s="36">
        <f t="shared" si="6"/>
        <v>0</v>
      </c>
      <c r="J112" s="36" t="e">
        <f>VLOOKUP(I112,'TABLA DATOS'!$A$1:$B$65,2,FALSE)</f>
        <v>#N/A</v>
      </c>
      <c r="K112" s="36"/>
      <c r="L112" s="36" t="s">
        <v>736</v>
      </c>
      <c r="M112" s="36"/>
      <c r="N112" s="36"/>
      <c r="O112" s="36">
        <f t="shared" si="7"/>
        <v>0</v>
      </c>
      <c r="P112" s="36" t="e">
        <f>VLOOKUP(O112,'TABLA DATOS'!$A$1:$B$65,2,FALSE)</f>
        <v>#N/A</v>
      </c>
      <c r="Q112" s="27" t="s">
        <v>263</v>
      </c>
      <c r="W112">
        <f t="shared" si="8"/>
        <v>0</v>
      </c>
      <c r="X112">
        <f t="shared" si="9"/>
        <v>0</v>
      </c>
      <c r="Y112" t="str">
        <f t="shared" si="10"/>
        <v>A</v>
      </c>
      <c r="Z112" t="b">
        <f t="shared" si="11"/>
        <v>0</v>
      </c>
    </row>
    <row r="113" spans="1:26" ht="55.2" x14ac:dyDescent="0.3">
      <c r="A113" s="118"/>
      <c r="B113" s="111" t="s">
        <v>87</v>
      </c>
      <c r="C113" s="111" t="s">
        <v>31</v>
      </c>
      <c r="D113" s="111" t="s">
        <v>93</v>
      </c>
      <c r="E113" s="111" t="s">
        <v>288</v>
      </c>
      <c r="F113" s="27" t="s">
        <v>135</v>
      </c>
      <c r="G113" s="36"/>
      <c r="H113" s="36"/>
      <c r="I113" s="36">
        <f t="shared" si="6"/>
        <v>0</v>
      </c>
      <c r="J113" s="36" t="e">
        <f>VLOOKUP(I113,'TABLA DATOS'!$A$1:$B$65,2,FALSE)</f>
        <v>#N/A</v>
      </c>
      <c r="K113" s="36"/>
      <c r="L113" s="36" t="s">
        <v>325</v>
      </c>
      <c r="M113" s="36"/>
      <c r="N113" s="36"/>
      <c r="O113" s="36">
        <f t="shared" si="7"/>
        <v>0</v>
      </c>
      <c r="P113" s="36" t="e">
        <f>VLOOKUP(O113,'TABLA DATOS'!$A$1:$B$65,2,FALSE)</f>
        <v>#N/A</v>
      </c>
      <c r="Q113" s="27" t="s">
        <v>244</v>
      </c>
      <c r="W113">
        <f t="shared" si="8"/>
        <v>0</v>
      </c>
      <c r="X113">
        <f t="shared" si="9"/>
        <v>0</v>
      </c>
      <c r="Y113" t="str">
        <f t="shared" si="10"/>
        <v>A</v>
      </c>
      <c r="Z113" t="b">
        <f t="shared" si="11"/>
        <v>0</v>
      </c>
    </row>
    <row r="114" spans="1:26" ht="55.2" x14ac:dyDescent="0.3">
      <c r="A114" s="118"/>
      <c r="B114" s="111"/>
      <c r="C114" s="111"/>
      <c r="D114" s="111"/>
      <c r="E114" s="111"/>
      <c r="F114" s="27" t="s">
        <v>199</v>
      </c>
      <c r="G114" s="36"/>
      <c r="H114" s="36"/>
      <c r="I114" s="36">
        <f t="shared" si="6"/>
        <v>0</v>
      </c>
      <c r="J114" s="36" t="e">
        <f>VLOOKUP(I114,'TABLA DATOS'!$A$1:$B$65,2,FALSE)</f>
        <v>#N/A</v>
      </c>
      <c r="K114" s="36"/>
      <c r="L114" s="36" t="s">
        <v>290</v>
      </c>
      <c r="M114" s="36"/>
      <c r="N114" s="36"/>
      <c r="O114" s="36">
        <f t="shared" si="7"/>
        <v>0</v>
      </c>
      <c r="P114" s="36" t="e">
        <f>VLOOKUP(O114,'TABLA DATOS'!$A$1:$B$65,2,FALSE)</f>
        <v>#N/A</v>
      </c>
      <c r="Q114" s="27" t="s">
        <v>263</v>
      </c>
      <c r="W114">
        <f t="shared" si="8"/>
        <v>0</v>
      </c>
      <c r="X114">
        <f t="shared" si="9"/>
        <v>0</v>
      </c>
      <c r="Y114" t="str">
        <f t="shared" si="10"/>
        <v>A</v>
      </c>
      <c r="Z114" t="b">
        <f t="shared" si="11"/>
        <v>0</v>
      </c>
    </row>
    <row r="115" spans="1:26" ht="41.4" x14ac:dyDescent="0.3">
      <c r="A115" s="118"/>
      <c r="B115" s="111"/>
      <c r="C115" s="111"/>
      <c r="D115" s="111"/>
      <c r="E115" s="111"/>
      <c r="F115" s="27" t="s">
        <v>198</v>
      </c>
      <c r="G115" s="36"/>
      <c r="H115" s="36"/>
      <c r="I115" s="36">
        <f t="shared" si="6"/>
        <v>0</v>
      </c>
      <c r="J115" s="36" t="e">
        <f>VLOOKUP(I115,'TABLA DATOS'!$A$1:$B$65,2,FALSE)</f>
        <v>#N/A</v>
      </c>
      <c r="K115" s="36"/>
      <c r="L115" s="36" t="s">
        <v>287</v>
      </c>
      <c r="M115" s="36"/>
      <c r="N115" s="36"/>
      <c r="O115" s="36">
        <f t="shared" si="7"/>
        <v>0</v>
      </c>
      <c r="P115" s="36" t="e">
        <f>VLOOKUP(O115,'TABLA DATOS'!$A$1:$B$65,2,FALSE)</f>
        <v>#N/A</v>
      </c>
      <c r="Q115" s="27" t="s">
        <v>263</v>
      </c>
      <c r="W115">
        <f t="shared" si="8"/>
        <v>0</v>
      </c>
      <c r="X115">
        <f t="shared" si="9"/>
        <v>0</v>
      </c>
      <c r="Y115" t="str">
        <f t="shared" si="10"/>
        <v>A</v>
      </c>
      <c r="Z115" t="b">
        <f t="shared" si="11"/>
        <v>0</v>
      </c>
    </row>
    <row r="116" spans="1:26" x14ac:dyDescent="0.3">
      <c r="A116" s="118"/>
      <c r="B116" s="111"/>
      <c r="C116" s="111"/>
      <c r="D116" s="111"/>
      <c r="E116" s="111"/>
      <c r="F116" s="27" t="s">
        <v>196</v>
      </c>
      <c r="G116" s="36"/>
      <c r="H116" s="36"/>
      <c r="I116" s="36">
        <f t="shared" si="6"/>
        <v>0</v>
      </c>
      <c r="J116" s="36" t="e">
        <f>VLOOKUP(I116,'TABLA DATOS'!$A$1:$B$65,2,FALSE)</f>
        <v>#N/A</v>
      </c>
      <c r="K116" s="36"/>
      <c r="L116" s="36" t="s">
        <v>307</v>
      </c>
      <c r="M116" s="36"/>
      <c r="N116" s="36"/>
      <c r="O116" s="36">
        <f t="shared" si="7"/>
        <v>0</v>
      </c>
      <c r="P116" s="36" t="e">
        <f>VLOOKUP(O116,'TABLA DATOS'!$A$1:$B$65,2,FALSE)</f>
        <v>#N/A</v>
      </c>
      <c r="Q116" s="27" t="s">
        <v>263</v>
      </c>
      <c r="W116">
        <f t="shared" si="8"/>
        <v>0</v>
      </c>
      <c r="X116">
        <f t="shared" si="9"/>
        <v>0</v>
      </c>
      <c r="Y116" t="str">
        <f t="shared" si="10"/>
        <v>A</v>
      </c>
      <c r="Z116" t="b">
        <f t="shared" si="11"/>
        <v>0</v>
      </c>
    </row>
    <row r="117" spans="1:26" ht="41.4" x14ac:dyDescent="0.3">
      <c r="A117" s="118"/>
      <c r="B117" s="111"/>
      <c r="C117" s="111"/>
      <c r="D117" s="111"/>
      <c r="E117" s="39" t="s">
        <v>308</v>
      </c>
      <c r="F117" s="27" t="s">
        <v>173</v>
      </c>
      <c r="G117" s="36"/>
      <c r="H117" s="36"/>
      <c r="I117" s="36">
        <f t="shared" si="6"/>
        <v>0</v>
      </c>
      <c r="J117" s="36" t="e">
        <f>VLOOKUP(I117,'TABLA DATOS'!$A$1:$B$65,2,FALSE)</f>
        <v>#N/A</v>
      </c>
      <c r="K117" s="36"/>
      <c r="L117" s="45" t="s">
        <v>55</v>
      </c>
      <c r="M117" s="36"/>
      <c r="N117" s="36"/>
      <c r="O117" s="36">
        <f t="shared" si="7"/>
        <v>0</v>
      </c>
      <c r="P117" s="36" t="e">
        <f>VLOOKUP(O117,'TABLA DATOS'!$A$1:$B$65,2,FALSE)</f>
        <v>#N/A</v>
      </c>
      <c r="Q117" s="39" t="s">
        <v>263</v>
      </c>
      <c r="W117">
        <f t="shared" si="8"/>
        <v>0</v>
      </c>
      <c r="X117">
        <f t="shared" si="9"/>
        <v>0</v>
      </c>
      <c r="Y117" t="str">
        <f t="shared" si="10"/>
        <v>A</v>
      </c>
      <c r="Z117" t="b">
        <f t="shared" si="11"/>
        <v>0</v>
      </c>
    </row>
    <row r="118" spans="1:26" ht="41.4" x14ac:dyDescent="0.3">
      <c r="A118" s="118"/>
      <c r="B118" s="111"/>
      <c r="C118" s="111"/>
      <c r="D118" s="111"/>
      <c r="E118" s="116" t="s">
        <v>289</v>
      </c>
      <c r="F118" s="27" t="s">
        <v>238</v>
      </c>
      <c r="G118" s="36"/>
      <c r="H118" s="36"/>
      <c r="I118" s="36">
        <f t="shared" si="6"/>
        <v>0</v>
      </c>
      <c r="J118" s="36" t="e">
        <f>VLOOKUP(I118,'TABLA DATOS'!$A$1:$B$65,2,FALSE)</f>
        <v>#N/A</v>
      </c>
      <c r="K118" s="36"/>
      <c r="L118" s="45" t="s">
        <v>245</v>
      </c>
      <c r="M118" s="36"/>
      <c r="N118" s="36"/>
      <c r="O118" s="36">
        <f t="shared" si="7"/>
        <v>0</v>
      </c>
      <c r="P118" s="36" t="e">
        <f>VLOOKUP(O118,'TABLA DATOS'!$A$1:$B$65,2,FALSE)</f>
        <v>#N/A</v>
      </c>
      <c r="Q118" s="39" t="s">
        <v>263</v>
      </c>
      <c r="W118">
        <f t="shared" si="8"/>
        <v>0</v>
      </c>
      <c r="X118">
        <f t="shared" si="9"/>
        <v>0</v>
      </c>
      <c r="Y118" t="str">
        <f t="shared" si="10"/>
        <v>A</v>
      </c>
      <c r="Z118" t="b">
        <f t="shared" si="11"/>
        <v>0</v>
      </c>
    </row>
    <row r="119" spans="1:26" ht="55.2" x14ac:dyDescent="0.3">
      <c r="A119" s="118"/>
      <c r="B119" s="111"/>
      <c r="C119" s="111"/>
      <c r="D119" s="111"/>
      <c r="E119" s="116"/>
      <c r="F119" s="27" t="s">
        <v>198</v>
      </c>
      <c r="G119" s="36"/>
      <c r="H119" s="36"/>
      <c r="I119" s="36">
        <f t="shared" si="6"/>
        <v>0</v>
      </c>
      <c r="J119" s="36" t="e">
        <f>VLOOKUP(I119,'TABLA DATOS'!$A$1:$B$65,2,FALSE)</f>
        <v>#N/A</v>
      </c>
      <c r="K119" s="36"/>
      <c r="L119" s="36" t="s">
        <v>56</v>
      </c>
      <c r="M119" s="36"/>
      <c r="N119" s="36"/>
      <c r="O119" s="36">
        <f t="shared" si="7"/>
        <v>0</v>
      </c>
      <c r="P119" s="36" t="e">
        <f>VLOOKUP(O119,'TABLA DATOS'!$A$1:$B$65,2,FALSE)</f>
        <v>#N/A</v>
      </c>
      <c r="Q119" s="27" t="s">
        <v>263</v>
      </c>
      <c r="W119">
        <f t="shared" si="8"/>
        <v>0</v>
      </c>
      <c r="X119">
        <f t="shared" si="9"/>
        <v>0</v>
      </c>
      <c r="Y119" t="str">
        <f t="shared" si="10"/>
        <v>A</v>
      </c>
      <c r="Z119" t="b">
        <f t="shared" si="11"/>
        <v>0</v>
      </c>
    </row>
    <row r="120" spans="1:26" ht="41.4" x14ac:dyDescent="0.3">
      <c r="A120" s="118"/>
      <c r="B120" s="111"/>
      <c r="C120" s="111"/>
      <c r="D120" s="111"/>
      <c r="E120" s="39" t="s">
        <v>326</v>
      </c>
      <c r="F120" s="27" t="s">
        <v>321</v>
      </c>
      <c r="G120" s="36"/>
      <c r="H120" s="36"/>
      <c r="I120" s="36">
        <f t="shared" si="6"/>
        <v>0</v>
      </c>
      <c r="J120" s="36" t="e">
        <f>VLOOKUP(I120,'TABLA DATOS'!$A$1:$B$65,2,FALSE)</f>
        <v>#N/A</v>
      </c>
      <c r="K120" s="36"/>
      <c r="L120" s="36" t="s">
        <v>57</v>
      </c>
      <c r="M120" s="36"/>
      <c r="N120" s="36"/>
      <c r="O120" s="36">
        <f t="shared" si="7"/>
        <v>0</v>
      </c>
      <c r="P120" s="36" t="e">
        <f>VLOOKUP(O120,'TABLA DATOS'!$A$1:$B$65,2,FALSE)</f>
        <v>#N/A</v>
      </c>
      <c r="Q120" s="27" t="s">
        <v>263</v>
      </c>
      <c r="W120">
        <f t="shared" si="8"/>
        <v>0</v>
      </c>
      <c r="X120">
        <f t="shared" si="9"/>
        <v>0</v>
      </c>
      <c r="Y120" t="str">
        <f t="shared" si="10"/>
        <v>A</v>
      </c>
      <c r="Z120" t="b">
        <f t="shared" si="11"/>
        <v>0</v>
      </c>
    </row>
    <row r="121" spans="1:26" ht="27.6" x14ac:dyDescent="0.3">
      <c r="A121" s="118"/>
      <c r="B121" s="111"/>
      <c r="C121" s="111"/>
      <c r="D121" s="111"/>
      <c r="E121" s="39" t="s">
        <v>322</v>
      </c>
      <c r="F121" s="27" t="s">
        <v>194</v>
      </c>
      <c r="G121" s="36"/>
      <c r="H121" s="36"/>
      <c r="I121" s="36">
        <f t="shared" si="6"/>
        <v>0</v>
      </c>
      <c r="J121" s="36" t="e">
        <f>VLOOKUP(I121,'TABLA DATOS'!$A$1:$B$65,2,FALSE)</f>
        <v>#N/A</v>
      </c>
      <c r="K121" s="36"/>
      <c r="L121" s="36" t="s">
        <v>202</v>
      </c>
      <c r="M121" s="36"/>
      <c r="N121" s="36"/>
      <c r="O121" s="36">
        <f t="shared" si="7"/>
        <v>0</v>
      </c>
      <c r="P121" s="36" t="e">
        <f>VLOOKUP(O121,'TABLA DATOS'!$A$1:$B$65,2,FALSE)</f>
        <v>#N/A</v>
      </c>
      <c r="Q121" s="27" t="s">
        <v>263</v>
      </c>
      <c r="W121">
        <f t="shared" si="8"/>
        <v>0</v>
      </c>
      <c r="X121">
        <f t="shared" si="9"/>
        <v>0</v>
      </c>
      <c r="Y121" t="str">
        <f t="shared" si="10"/>
        <v>A</v>
      </c>
      <c r="Z121" t="b">
        <f t="shared" si="11"/>
        <v>0</v>
      </c>
    </row>
    <row r="122" spans="1:26" ht="41.4" x14ac:dyDescent="0.3">
      <c r="A122" s="118"/>
      <c r="B122" s="111"/>
      <c r="C122" s="111"/>
      <c r="D122" s="111"/>
      <c r="E122" s="39" t="s">
        <v>292</v>
      </c>
      <c r="F122" s="27" t="s">
        <v>196</v>
      </c>
      <c r="G122" s="36"/>
      <c r="H122" s="36"/>
      <c r="I122" s="36">
        <f t="shared" si="6"/>
        <v>0</v>
      </c>
      <c r="J122" s="36" t="e">
        <f>VLOOKUP(I122,'TABLA DATOS'!$A$1:$B$65,2,FALSE)</f>
        <v>#N/A</v>
      </c>
      <c r="K122" s="36"/>
      <c r="L122" s="36" t="s">
        <v>203</v>
      </c>
      <c r="M122" s="36"/>
      <c r="N122" s="36"/>
      <c r="O122" s="36">
        <f t="shared" si="7"/>
        <v>0</v>
      </c>
      <c r="P122" s="36" t="e">
        <f>VLOOKUP(O122,'TABLA DATOS'!$A$1:$B$65,2,FALSE)</f>
        <v>#N/A</v>
      </c>
      <c r="Q122" s="27" t="s">
        <v>263</v>
      </c>
      <c r="W122">
        <f t="shared" si="8"/>
        <v>0</v>
      </c>
      <c r="X122">
        <f t="shared" si="9"/>
        <v>0</v>
      </c>
      <c r="Y122" t="str">
        <f t="shared" si="10"/>
        <v>A</v>
      </c>
      <c r="Z122" t="b">
        <f t="shared" si="11"/>
        <v>0</v>
      </c>
    </row>
    <row r="123" spans="1:26" ht="55.2" x14ac:dyDescent="0.3">
      <c r="A123" s="118"/>
      <c r="B123" s="111"/>
      <c r="C123" s="111"/>
      <c r="D123" s="111"/>
      <c r="E123" s="39" t="s">
        <v>293</v>
      </c>
      <c r="F123" s="27" t="s">
        <v>166</v>
      </c>
      <c r="G123" s="36"/>
      <c r="H123" s="36"/>
      <c r="I123" s="36">
        <f t="shared" si="6"/>
        <v>0</v>
      </c>
      <c r="J123" s="36" t="e">
        <f>VLOOKUP(I123,'TABLA DATOS'!$A$1:$B$65,2,FALSE)</f>
        <v>#N/A</v>
      </c>
      <c r="K123" s="36"/>
      <c r="L123" s="36" t="s">
        <v>210</v>
      </c>
      <c r="M123" s="36"/>
      <c r="N123" s="36"/>
      <c r="O123" s="36">
        <f t="shared" si="7"/>
        <v>0</v>
      </c>
      <c r="P123" s="36" t="e">
        <f>VLOOKUP(O123,'TABLA DATOS'!$A$1:$B$65,2,FALSE)</f>
        <v>#N/A</v>
      </c>
      <c r="Q123" s="27" t="s">
        <v>263</v>
      </c>
      <c r="W123">
        <f t="shared" si="8"/>
        <v>0</v>
      </c>
      <c r="X123">
        <f t="shared" si="9"/>
        <v>0</v>
      </c>
      <c r="Y123" t="str">
        <f t="shared" si="10"/>
        <v>A</v>
      </c>
      <c r="Z123" t="b">
        <f t="shared" si="11"/>
        <v>0</v>
      </c>
    </row>
    <row r="124" spans="1:26" ht="69" x14ac:dyDescent="0.3">
      <c r="A124" s="118"/>
      <c r="B124" s="111"/>
      <c r="C124" s="111"/>
      <c r="D124" s="111"/>
      <c r="E124" s="39" t="s">
        <v>291</v>
      </c>
      <c r="F124" s="27" t="s">
        <v>176</v>
      </c>
      <c r="G124" s="36"/>
      <c r="H124" s="36"/>
      <c r="I124" s="36">
        <f t="shared" si="6"/>
        <v>0</v>
      </c>
      <c r="J124" s="36" t="e">
        <f>VLOOKUP(I124,'TABLA DATOS'!$A$1:$B$65,2,FALSE)</f>
        <v>#N/A</v>
      </c>
      <c r="K124" s="36"/>
      <c r="L124" s="36" t="s">
        <v>410</v>
      </c>
      <c r="M124" s="36"/>
      <c r="N124" s="36"/>
      <c r="O124" s="36">
        <f t="shared" si="7"/>
        <v>0</v>
      </c>
      <c r="P124" s="36" t="e">
        <f>VLOOKUP(O124,'TABLA DATOS'!$A$1:$B$65,2,FALSE)</f>
        <v>#N/A</v>
      </c>
      <c r="Q124" s="27" t="s">
        <v>263</v>
      </c>
      <c r="W124">
        <f t="shared" si="8"/>
        <v>0</v>
      </c>
      <c r="X124">
        <f t="shared" si="9"/>
        <v>0</v>
      </c>
      <c r="Y124" t="str">
        <f t="shared" si="10"/>
        <v>A</v>
      </c>
      <c r="Z124" t="b">
        <f t="shared" si="11"/>
        <v>0</v>
      </c>
    </row>
    <row r="125" spans="1:26" ht="57" customHeight="1" x14ac:dyDescent="0.3">
      <c r="A125" s="118"/>
      <c r="B125" s="27" t="s">
        <v>75</v>
      </c>
      <c r="C125" s="27" t="s">
        <v>31</v>
      </c>
      <c r="D125" s="27" t="s">
        <v>76</v>
      </c>
      <c r="E125" s="27" t="s">
        <v>296</v>
      </c>
      <c r="F125" s="27" t="s">
        <v>204</v>
      </c>
      <c r="G125" s="36"/>
      <c r="H125" s="36"/>
      <c r="I125" s="36">
        <f t="shared" si="6"/>
        <v>0</v>
      </c>
      <c r="J125" s="36" t="e">
        <f>VLOOKUP(I125,'TABLA DATOS'!$A$1:$B$65,2,FALSE)</f>
        <v>#N/A</v>
      </c>
      <c r="K125" s="36"/>
      <c r="L125" s="36" t="s">
        <v>294</v>
      </c>
      <c r="M125" s="36"/>
      <c r="N125" s="36"/>
      <c r="O125" s="36">
        <f t="shared" si="7"/>
        <v>0</v>
      </c>
      <c r="P125" s="36" t="e">
        <f>VLOOKUP(O125,'TABLA DATOS'!$A$1:$B$65,2,FALSE)</f>
        <v>#N/A</v>
      </c>
      <c r="Q125" s="27" t="s">
        <v>263</v>
      </c>
      <c r="W125">
        <f t="shared" si="8"/>
        <v>0</v>
      </c>
      <c r="X125">
        <f t="shared" si="9"/>
        <v>0</v>
      </c>
      <c r="Y125" t="str">
        <f t="shared" si="10"/>
        <v>A</v>
      </c>
      <c r="Z125" t="b">
        <f t="shared" si="11"/>
        <v>0</v>
      </c>
    </row>
    <row r="126" spans="1:26" ht="55.2" x14ac:dyDescent="0.3">
      <c r="A126" s="118"/>
      <c r="B126" s="114" t="s">
        <v>352</v>
      </c>
      <c r="C126" s="114" t="s">
        <v>31</v>
      </c>
      <c r="D126" s="114" t="s">
        <v>72</v>
      </c>
      <c r="E126" s="114" t="s">
        <v>256</v>
      </c>
      <c r="F126" s="29" t="s">
        <v>185</v>
      </c>
      <c r="G126" s="36"/>
      <c r="H126" s="36"/>
      <c r="I126" s="36">
        <f t="shared" si="6"/>
        <v>0</v>
      </c>
      <c r="J126" s="36" t="e">
        <f>VLOOKUP(I126,'TABLA DATOS'!$A$1:$B$65,2,FALSE)</f>
        <v>#N/A</v>
      </c>
      <c r="K126" s="36"/>
      <c r="L126" s="46" t="s">
        <v>373</v>
      </c>
      <c r="M126" s="36"/>
      <c r="N126" s="36"/>
      <c r="O126" s="36">
        <f t="shared" si="7"/>
        <v>0</v>
      </c>
      <c r="P126" s="36" t="e">
        <f>VLOOKUP(O126,'TABLA DATOS'!$A$1:$B$65,2,FALSE)</f>
        <v>#N/A</v>
      </c>
      <c r="Q126" s="27" t="s">
        <v>263</v>
      </c>
      <c r="W126">
        <f t="shared" si="8"/>
        <v>0</v>
      </c>
      <c r="X126">
        <f t="shared" si="9"/>
        <v>0</v>
      </c>
      <c r="Y126" t="str">
        <f t="shared" si="10"/>
        <v>A</v>
      </c>
      <c r="Z126" t="b">
        <f t="shared" si="11"/>
        <v>0</v>
      </c>
    </row>
    <row r="127" spans="1:26" ht="48" customHeight="1" x14ac:dyDescent="0.3">
      <c r="A127" s="118"/>
      <c r="B127" s="114"/>
      <c r="C127" s="114"/>
      <c r="D127" s="114"/>
      <c r="E127" s="114"/>
      <c r="F127" s="29" t="s">
        <v>143</v>
      </c>
      <c r="G127" s="36"/>
      <c r="H127" s="36"/>
      <c r="I127" s="36">
        <f t="shared" si="6"/>
        <v>0</v>
      </c>
      <c r="J127" s="36" t="e">
        <f>VLOOKUP(I127,'TABLA DATOS'!$A$1:$B$65,2,FALSE)</f>
        <v>#N/A</v>
      </c>
      <c r="K127" s="36"/>
      <c r="L127" s="46" t="s">
        <v>257</v>
      </c>
      <c r="M127" s="36"/>
      <c r="N127" s="36"/>
      <c r="O127" s="36">
        <f t="shared" si="7"/>
        <v>0</v>
      </c>
      <c r="P127" s="36" t="e">
        <f>VLOOKUP(O127,'TABLA DATOS'!$A$1:$B$65,2,FALSE)</f>
        <v>#N/A</v>
      </c>
      <c r="Q127" s="27" t="s">
        <v>263</v>
      </c>
      <c r="W127">
        <f t="shared" si="8"/>
        <v>0</v>
      </c>
      <c r="X127">
        <f t="shared" si="9"/>
        <v>0</v>
      </c>
      <c r="Y127" t="str">
        <f t="shared" si="10"/>
        <v>A</v>
      </c>
      <c r="Z127" t="b">
        <f t="shared" si="11"/>
        <v>0</v>
      </c>
    </row>
    <row r="128" spans="1:26" ht="27.6" x14ac:dyDescent="0.3">
      <c r="A128" s="118"/>
      <c r="B128" s="114"/>
      <c r="C128" s="114"/>
      <c r="D128" s="114"/>
      <c r="E128" s="29" t="s">
        <v>258</v>
      </c>
      <c r="F128" s="29" t="s">
        <v>167</v>
      </c>
      <c r="G128" s="36"/>
      <c r="H128" s="36"/>
      <c r="I128" s="36">
        <f t="shared" si="6"/>
        <v>0</v>
      </c>
      <c r="J128" s="36" t="e">
        <f>VLOOKUP(I128,'TABLA DATOS'!$A$1:$B$65,2,FALSE)</f>
        <v>#N/A</v>
      </c>
      <c r="K128" s="36"/>
      <c r="L128" s="46" t="s">
        <v>365</v>
      </c>
      <c r="M128" s="36"/>
      <c r="N128" s="36"/>
      <c r="O128" s="36">
        <f t="shared" si="7"/>
        <v>0</v>
      </c>
      <c r="P128" s="36" t="e">
        <f>VLOOKUP(O128,'TABLA DATOS'!$A$1:$B$65,2,FALSE)</f>
        <v>#N/A</v>
      </c>
      <c r="Q128" s="27" t="s">
        <v>263</v>
      </c>
      <c r="W128">
        <f t="shared" si="8"/>
        <v>0</v>
      </c>
      <c r="X128">
        <f t="shared" si="9"/>
        <v>0</v>
      </c>
      <c r="Y128" t="str">
        <f t="shared" si="10"/>
        <v>A</v>
      </c>
      <c r="Z128" t="b">
        <f t="shared" si="11"/>
        <v>0</v>
      </c>
    </row>
    <row r="129" spans="1:26" ht="87" customHeight="1" x14ac:dyDescent="0.3">
      <c r="A129" s="118"/>
      <c r="B129" s="114"/>
      <c r="C129" s="114"/>
      <c r="D129" s="114"/>
      <c r="E129" s="29" t="s">
        <v>286</v>
      </c>
      <c r="F129" s="29" t="s">
        <v>166</v>
      </c>
      <c r="G129" s="36"/>
      <c r="H129" s="36"/>
      <c r="I129" s="36">
        <f t="shared" si="6"/>
        <v>0</v>
      </c>
      <c r="J129" s="36" t="e">
        <f>VLOOKUP(I129,'TABLA DATOS'!$A$1:$B$65,2,FALSE)</f>
        <v>#N/A</v>
      </c>
      <c r="K129" s="36"/>
      <c r="L129" s="46" t="s">
        <v>218</v>
      </c>
      <c r="M129" s="36"/>
      <c r="N129" s="36"/>
      <c r="O129" s="36">
        <f t="shared" si="7"/>
        <v>0</v>
      </c>
      <c r="P129" s="36" t="e">
        <f>VLOOKUP(O129,'TABLA DATOS'!$A$1:$B$65,2,FALSE)</f>
        <v>#N/A</v>
      </c>
      <c r="Q129" s="29" t="s">
        <v>217</v>
      </c>
      <c r="W129">
        <f t="shared" si="8"/>
        <v>0</v>
      </c>
      <c r="X129">
        <f t="shared" si="9"/>
        <v>0</v>
      </c>
      <c r="Y129" t="str">
        <f t="shared" si="10"/>
        <v>A</v>
      </c>
      <c r="Z129" t="b">
        <f t="shared" si="11"/>
        <v>0</v>
      </c>
    </row>
    <row r="130" spans="1:26" ht="48" customHeight="1" x14ac:dyDescent="0.3">
      <c r="A130" s="118"/>
      <c r="B130" s="114" t="s">
        <v>92</v>
      </c>
      <c r="C130" s="114" t="s">
        <v>31</v>
      </c>
      <c r="D130" s="114" t="s">
        <v>93</v>
      </c>
      <c r="E130" s="29" t="s">
        <v>259</v>
      </c>
      <c r="F130" s="29" t="s">
        <v>157</v>
      </c>
      <c r="G130" s="36"/>
      <c r="H130" s="36"/>
      <c r="I130" s="36">
        <f t="shared" si="6"/>
        <v>0</v>
      </c>
      <c r="J130" s="36" t="e">
        <f>VLOOKUP(I130,'TABLA DATOS'!$A$1:$B$65,2,FALSE)</f>
        <v>#N/A</v>
      </c>
      <c r="K130" s="36"/>
      <c r="L130" s="46" t="s">
        <v>260</v>
      </c>
      <c r="M130" s="36"/>
      <c r="N130" s="36"/>
      <c r="O130" s="36">
        <f t="shared" si="7"/>
        <v>0</v>
      </c>
      <c r="P130" s="36" t="e">
        <f>VLOOKUP(O130,'TABLA DATOS'!$A$1:$B$65,2,FALSE)</f>
        <v>#N/A</v>
      </c>
      <c r="Q130" s="29" t="s">
        <v>263</v>
      </c>
      <c r="W130">
        <f t="shared" si="8"/>
        <v>0</v>
      </c>
      <c r="X130">
        <f t="shared" si="9"/>
        <v>0</v>
      </c>
      <c r="Y130" t="str">
        <f t="shared" si="10"/>
        <v>A</v>
      </c>
      <c r="Z130" t="b">
        <f t="shared" si="11"/>
        <v>0</v>
      </c>
    </row>
    <row r="131" spans="1:26" ht="55.2" x14ac:dyDescent="0.3">
      <c r="A131" s="118"/>
      <c r="B131" s="114"/>
      <c r="C131" s="114"/>
      <c r="D131" s="114"/>
      <c r="E131" s="29" t="s">
        <v>262</v>
      </c>
      <c r="F131" s="29" t="s">
        <v>270</v>
      </c>
      <c r="G131" s="36"/>
      <c r="H131" s="36"/>
      <c r="I131" s="36">
        <f t="shared" si="6"/>
        <v>0</v>
      </c>
      <c r="J131" s="36" t="e">
        <f>VLOOKUP(I131,'TABLA DATOS'!$A$1:$B$65,2,FALSE)</f>
        <v>#N/A</v>
      </c>
      <c r="K131" s="36"/>
      <c r="L131" s="46" t="s">
        <v>269</v>
      </c>
      <c r="M131" s="36"/>
      <c r="N131" s="36"/>
      <c r="O131" s="36">
        <f t="shared" si="7"/>
        <v>0</v>
      </c>
      <c r="P131" s="36" t="e">
        <f>VLOOKUP(O131,'TABLA DATOS'!$A$1:$B$65,2,FALSE)</f>
        <v>#N/A</v>
      </c>
      <c r="Q131" s="29" t="s">
        <v>263</v>
      </c>
      <c r="W131">
        <f t="shared" si="8"/>
        <v>0</v>
      </c>
      <c r="X131">
        <f t="shared" si="9"/>
        <v>0</v>
      </c>
      <c r="Y131" t="str">
        <f t="shared" si="10"/>
        <v>A</v>
      </c>
      <c r="Z131" t="b">
        <f t="shared" si="11"/>
        <v>0</v>
      </c>
    </row>
    <row r="132" spans="1:26" ht="27.6" x14ac:dyDescent="0.3">
      <c r="A132" s="118"/>
      <c r="B132" s="114"/>
      <c r="C132" s="114"/>
      <c r="D132" s="114"/>
      <c r="E132" s="29" t="s">
        <v>259</v>
      </c>
      <c r="F132" s="29" t="s">
        <v>158</v>
      </c>
      <c r="G132" s="36"/>
      <c r="H132" s="36"/>
      <c r="I132" s="36">
        <f t="shared" si="6"/>
        <v>0</v>
      </c>
      <c r="J132" s="36" t="e">
        <f>VLOOKUP(I132,'TABLA DATOS'!$A$1:$B$65,2,FALSE)</f>
        <v>#N/A</v>
      </c>
      <c r="K132" s="36"/>
      <c r="L132" s="46" t="s">
        <v>261</v>
      </c>
      <c r="M132" s="36"/>
      <c r="N132" s="36"/>
      <c r="O132" s="36">
        <f t="shared" si="7"/>
        <v>0</v>
      </c>
      <c r="P132" s="36" t="e">
        <f>VLOOKUP(O132,'TABLA DATOS'!$A$1:$B$65,2,FALSE)</f>
        <v>#N/A</v>
      </c>
      <c r="Q132" s="29" t="s">
        <v>263</v>
      </c>
      <c r="W132">
        <f t="shared" si="8"/>
        <v>0</v>
      </c>
      <c r="X132">
        <f t="shared" si="9"/>
        <v>0</v>
      </c>
      <c r="Y132" t="str">
        <f t="shared" si="10"/>
        <v>A</v>
      </c>
      <c r="Z132" t="b">
        <f t="shared" si="11"/>
        <v>0</v>
      </c>
    </row>
    <row r="133" spans="1:26" ht="41.4" x14ac:dyDescent="0.3">
      <c r="A133" s="118"/>
      <c r="B133" s="111" t="s">
        <v>505</v>
      </c>
      <c r="C133" s="111" t="s">
        <v>503</v>
      </c>
      <c r="D133" s="111" t="s">
        <v>72</v>
      </c>
      <c r="E133" s="27" t="s">
        <v>393</v>
      </c>
      <c r="F133" s="27" t="s">
        <v>394</v>
      </c>
      <c r="G133" s="36"/>
      <c r="H133" s="36"/>
      <c r="I133" s="36">
        <f t="shared" si="6"/>
        <v>0</v>
      </c>
      <c r="J133" s="36" t="e">
        <f>VLOOKUP(I133,'TABLA DATOS'!$A$1:$B$65,2,FALSE)</f>
        <v>#N/A</v>
      </c>
      <c r="K133" s="36"/>
      <c r="L133" s="36" t="s">
        <v>439</v>
      </c>
      <c r="M133" s="36"/>
      <c r="N133" s="36"/>
      <c r="O133" s="36">
        <f t="shared" si="7"/>
        <v>0</v>
      </c>
      <c r="P133" s="36" t="e">
        <f>VLOOKUP(O133,'TABLA DATOS'!$A$1:$B$65,2,FALSE)</f>
        <v>#N/A</v>
      </c>
      <c r="Q133" s="27" t="s">
        <v>263</v>
      </c>
      <c r="W133">
        <f t="shared" si="8"/>
        <v>0</v>
      </c>
      <c r="X133">
        <f t="shared" si="9"/>
        <v>0</v>
      </c>
      <c r="Y133" t="str">
        <f t="shared" si="10"/>
        <v>A</v>
      </c>
      <c r="Z133" t="b">
        <f t="shared" si="11"/>
        <v>0</v>
      </c>
    </row>
    <row r="134" spans="1:26" ht="55.2" x14ac:dyDescent="0.3">
      <c r="A134" s="118"/>
      <c r="B134" s="111"/>
      <c r="C134" s="111"/>
      <c r="D134" s="111"/>
      <c r="E134" s="27" t="s">
        <v>395</v>
      </c>
      <c r="F134" s="27" t="s">
        <v>396</v>
      </c>
      <c r="G134" s="36"/>
      <c r="H134" s="36"/>
      <c r="I134" s="36">
        <f t="shared" ref="I134:I156" si="12">G134*H134</f>
        <v>0</v>
      </c>
      <c r="J134" s="36" t="e">
        <f>VLOOKUP(I134,'TABLA DATOS'!$A$1:$B$65,2,FALSE)</f>
        <v>#N/A</v>
      </c>
      <c r="K134" s="36"/>
      <c r="L134" s="36" t="s">
        <v>58</v>
      </c>
      <c r="M134" s="36"/>
      <c r="N134" s="36"/>
      <c r="O134" s="36">
        <f t="shared" ref="O134:O156" si="13">M134*N134</f>
        <v>0</v>
      </c>
      <c r="P134" s="36" t="e">
        <f>VLOOKUP(O134,'TABLA DATOS'!$A$1:$B$65,2,FALSE)</f>
        <v>#N/A</v>
      </c>
      <c r="Q134" s="27" t="s">
        <v>263</v>
      </c>
      <c r="W134">
        <f t="shared" si="8"/>
        <v>0</v>
      </c>
      <c r="X134">
        <f t="shared" si="9"/>
        <v>0</v>
      </c>
      <c r="Y134" t="str">
        <f t="shared" si="10"/>
        <v>A</v>
      </c>
      <c r="Z134" t="b">
        <f t="shared" si="11"/>
        <v>0</v>
      </c>
    </row>
    <row r="135" spans="1:26" ht="27.6" x14ac:dyDescent="0.3">
      <c r="A135" s="118"/>
      <c r="B135" s="111"/>
      <c r="C135" s="111"/>
      <c r="D135" s="111"/>
      <c r="E135" s="27" t="s">
        <v>509</v>
      </c>
      <c r="F135" s="27" t="s">
        <v>396</v>
      </c>
      <c r="G135" s="36"/>
      <c r="H135" s="36"/>
      <c r="I135" s="36">
        <f t="shared" si="12"/>
        <v>0</v>
      </c>
      <c r="J135" s="36" t="e">
        <f>VLOOKUP(I135,'TABLA DATOS'!$A$1:$B$65,2,FALSE)</f>
        <v>#N/A</v>
      </c>
      <c r="K135" s="36"/>
      <c r="L135" s="36" t="s">
        <v>510</v>
      </c>
      <c r="M135" s="36"/>
      <c r="N135" s="36"/>
      <c r="O135" s="36">
        <f t="shared" si="13"/>
        <v>0</v>
      </c>
      <c r="P135" s="36" t="e">
        <f>VLOOKUP(O135,'TABLA DATOS'!$A$1:$B$65,2,FALSE)</f>
        <v>#N/A</v>
      </c>
      <c r="Q135" s="27" t="s">
        <v>263</v>
      </c>
      <c r="W135">
        <f t="shared" ref="W135:W146" si="14">M135*100</f>
        <v>0</v>
      </c>
      <c r="X135">
        <f t="shared" ref="X135:X146" si="15">G135*H135*W135</f>
        <v>0</v>
      </c>
      <c r="Y135" t="str">
        <f t="shared" ref="Y135:Y152" si="16">IF(X135&lt;$AA$2,$Z$1,IF(X135&gt;$AB$2,$Z$3,$Z$2))</f>
        <v>A</v>
      </c>
      <c r="Z135" t="b">
        <f t="shared" ref="Z135:Z146" si="17">Y135=O135</f>
        <v>0</v>
      </c>
    </row>
    <row r="136" spans="1:26" ht="60" customHeight="1" x14ac:dyDescent="0.3">
      <c r="A136" s="118"/>
      <c r="B136" s="27" t="s">
        <v>511</v>
      </c>
      <c r="C136" s="27" t="s">
        <v>503</v>
      </c>
      <c r="D136" s="27" t="s">
        <v>72</v>
      </c>
      <c r="E136" s="27" t="s">
        <v>512</v>
      </c>
      <c r="F136" s="27" t="s">
        <v>514</v>
      </c>
      <c r="G136" s="36"/>
      <c r="H136" s="36"/>
      <c r="I136" s="36">
        <f t="shared" si="12"/>
        <v>0</v>
      </c>
      <c r="J136" s="36" t="e">
        <f>VLOOKUP(I136,'TABLA DATOS'!$A$1:$B$65,2,FALSE)</f>
        <v>#N/A</v>
      </c>
      <c r="K136" s="36"/>
      <c r="L136" s="36" t="s">
        <v>59</v>
      </c>
      <c r="M136" s="36"/>
      <c r="N136" s="36"/>
      <c r="O136" s="36">
        <f t="shared" si="13"/>
        <v>0</v>
      </c>
      <c r="P136" s="36" t="e">
        <f>VLOOKUP(O136,'TABLA DATOS'!$A$1:$B$65,2,FALSE)</f>
        <v>#N/A</v>
      </c>
      <c r="Q136" s="27" t="s">
        <v>263</v>
      </c>
      <c r="W136">
        <f t="shared" si="14"/>
        <v>0</v>
      </c>
      <c r="X136">
        <f t="shared" si="15"/>
        <v>0</v>
      </c>
      <c r="Y136" t="str">
        <f t="shared" si="16"/>
        <v>A</v>
      </c>
      <c r="Z136" t="b">
        <f t="shared" si="17"/>
        <v>0</v>
      </c>
    </row>
    <row r="137" spans="1:26" ht="77.25" customHeight="1" x14ac:dyDescent="0.3">
      <c r="A137" s="118"/>
      <c r="B137" s="111" t="s">
        <v>9</v>
      </c>
      <c r="C137" s="111" t="s">
        <v>31</v>
      </c>
      <c r="D137" s="111" t="s">
        <v>72</v>
      </c>
      <c r="E137" s="27" t="s">
        <v>397</v>
      </c>
      <c r="F137" s="27" t="s">
        <v>11</v>
      </c>
      <c r="G137" s="36"/>
      <c r="H137" s="36"/>
      <c r="I137" s="36">
        <f t="shared" si="12"/>
        <v>0</v>
      </c>
      <c r="J137" s="36" t="e">
        <f>VLOOKUP(I137,'TABLA DATOS'!$A$1:$B$65,2,FALSE)</f>
        <v>#N/A</v>
      </c>
      <c r="K137" s="36"/>
      <c r="L137" s="36" t="s">
        <v>51</v>
      </c>
      <c r="M137" s="36"/>
      <c r="N137" s="36"/>
      <c r="O137" s="36">
        <f t="shared" si="13"/>
        <v>0</v>
      </c>
      <c r="P137" s="36" t="e">
        <f>VLOOKUP(O137,'TABLA DATOS'!$A$1:$B$65,2,FALSE)</f>
        <v>#N/A</v>
      </c>
      <c r="Q137" s="27" t="s">
        <v>263</v>
      </c>
      <c r="W137">
        <f t="shared" si="14"/>
        <v>0</v>
      </c>
      <c r="X137">
        <f t="shared" si="15"/>
        <v>0</v>
      </c>
      <c r="Y137" t="str">
        <f t="shared" si="16"/>
        <v>A</v>
      </c>
      <c r="Z137" t="b">
        <f t="shared" si="17"/>
        <v>0</v>
      </c>
    </row>
    <row r="138" spans="1:26" ht="122.25" customHeight="1" x14ac:dyDescent="0.3">
      <c r="A138" s="118"/>
      <c r="B138" s="111"/>
      <c r="C138" s="111"/>
      <c r="D138" s="111"/>
      <c r="E138" s="27" t="s">
        <v>399</v>
      </c>
      <c r="F138" s="27" t="s">
        <v>11</v>
      </c>
      <c r="G138" s="36"/>
      <c r="H138" s="36"/>
      <c r="I138" s="36">
        <f t="shared" si="12"/>
        <v>0</v>
      </c>
      <c r="J138" s="36" t="e">
        <f>VLOOKUP(I138,'TABLA DATOS'!$A$1:$B$65,2,FALSE)</f>
        <v>#N/A</v>
      </c>
      <c r="K138" s="36"/>
      <c r="L138" s="36" t="s">
        <v>411</v>
      </c>
      <c r="M138" s="36"/>
      <c r="N138" s="36"/>
      <c r="O138" s="36">
        <f t="shared" si="13"/>
        <v>0</v>
      </c>
      <c r="P138" s="36" t="e">
        <f>VLOOKUP(O138,'TABLA DATOS'!$A$1:$B$65,2,FALSE)</f>
        <v>#N/A</v>
      </c>
      <c r="Q138" s="27" t="s">
        <v>412</v>
      </c>
      <c r="W138">
        <f t="shared" si="14"/>
        <v>0</v>
      </c>
      <c r="X138">
        <f t="shared" si="15"/>
        <v>0</v>
      </c>
      <c r="Y138" t="str">
        <f t="shared" si="16"/>
        <v>A</v>
      </c>
      <c r="Z138" t="b">
        <f t="shared" si="17"/>
        <v>0</v>
      </c>
    </row>
    <row r="139" spans="1:26" ht="84" customHeight="1" x14ac:dyDescent="0.3">
      <c r="A139" s="118"/>
      <c r="B139" s="111"/>
      <c r="C139" s="111"/>
      <c r="D139" s="111"/>
      <c r="E139" s="27" t="s">
        <v>400</v>
      </c>
      <c r="F139" s="27" t="s">
        <v>11</v>
      </c>
      <c r="G139" s="36"/>
      <c r="H139" s="36"/>
      <c r="I139" s="36">
        <f t="shared" si="12"/>
        <v>0</v>
      </c>
      <c r="J139" s="36" t="e">
        <f>VLOOKUP(I139,'TABLA DATOS'!$A$1:$B$65,2,FALSE)</f>
        <v>#N/A</v>
      </c>
      <c r="K139" s="36"/>
      <c r="L139" s="36" t="s">
        <v>408</v>
      </c>
      <c r="M139" s="36"/>
      <c r="N139" s="36"/>
      <c r="O139" s="36">
        <f t="shared" si="13"/>
        <v>0</v>
      </c>
      <c r="P139" s="36" t="e">
        <f>VLOOKUP(O139,'TABLA DATOS'!$A$1:$B$65,2,FALSE)</f>
        <v>#N/A</v>
      </c>
      <c r="Q139" s="27" t="s">
        <v>412</v>
      </c>
      <c r="W139">
        <f t="shared" si="14"/>
        <v>0</v>
      </c>
      <c r="X139">
        <f t="shared" si="15"/>
        <v>0</v>
      </c>
      <c r="Y139" t="str">
        <f t="shared" si="16"/>
        <v>A</v>
      </c>
      <c r="Z139" t="b">
        <f t="shared" si="17"/>
        <v>0</v>
      </c>
    </row>
    <row r="140" spans="1:26" ht="75" customHeight="1" x14ac:dyDescent="0.3">
      <c r="A140" s="118"/>
      <c r="B140" s="111"/>
      <c r="C140" s="111"/>
      <c r="D140" s="111"/>
      <c r="E140" s="27" t="s">
        <v>401</v>
      </c>
      <c r="F140" s="27" t="s">
        <v>11</v>
      </c>
      <c r="G140" s="36"/>
      <c r="H140" s="36"/>
      <c r="I140" s="36">
        <f t="shared" si="12"/>
        <v>0</v>
      </c>
      <c r="J140" s="36" t="e">
        <f>VLOOKUP(I140,'TABLA DATOS'!$A$1:$B$65,2,FALSE)</f>
        <v>#N/A</v>
      </c>
      <c r="K140" s="36"/>
      <c r="L140" s="36" t="s">
        <v>413</v>
      </c>
      <c r="M140" s="36"/>
      <c r="N140" s="36"/>
      <c r="O140" s="36">
        <f t="shared" si="13"/>
        <v>0</v>
      </c>
      <c r="P140" s="36" t="e">
        <f>VLOOKUP(O140,'TABLA DATOS'!$A$1:$B$65,2,FALSE)</f>
        <v>#N/A</v>
      </c>
      <c r="Q140" s="27" t="s">
        <v>412</v>
      </c>
      <c r="W140">
        <f t="shared" si="14"/>
        <v>0</v>
      </c>
      <c r="X140">
        <f t="shared" si="15"/>
        <v>0</v>
      </c>
      <c r="Y140" t="str">
        <f t="shared" si="16"/>
        <v>A</v>
      </c>
      <c r="Z140" t="b">
        <f t="shared" si="17"/>
        <v>0</v>
      </c>
    </row>
    <row r="141" spans="1:26" ht="45.75" customHeight="1" x14ac:dyDescent="0.3">
      <c r="A141" s="118"/>
      <c r="B141" s="114" t="s">
        <v>353</v>
      </c>
      <c r="C141" s="29" t="s">
        <v>420</v>
      </c>
      <c r="D141" s="29" t="s">
        <v>76</v>
      </c>
      <c r="E141" s="29" t="s">
        <v>3</v>
      </c>
      <c r="F141" s="29" t="s">
        <v>135</v>
      </c>
      <c r="G141" s="36"/>
      <c r="H141" s="36"/>
      <c r="I141" s="36">
        <f t="shared" si="12"/>
        <v>0</v>
      </c>
      <c r="J141" s="36" t="e">
        <f>VLOOKUP(I141,'TABLA DATOS'!$A$1:$B$65,2,FALSE)</f>
        <v>#N/A</v>
      </c>
      <c r="K141" s="36"/>
      <c r="L141" s="45" t="s">
        <v>21</v>
      </c>
      <c r="M141" s="36"/>
      <c r="N141" s="36"/>
      <c r="O141" s="36">
        <f t="shared" si="13"/>
        <v>0</v>
      </c>
      <c r="P141" s="36" t="e">
        <f>VLOOKUP(O141,'TABLA DATOS'!$A$1:$B$65,2,FALSE)</f>
        <v>#N/A</v>
      </c>
      <c r="Q141" s="39" t="s">
        <v>263</v>
      </c>
      <c r="W141">
        <f t="shared" si="14"/>
        <v>0</v>
      </c>
      <c r="X141">
        <f t="shared" si="15"/>
        <v>0</v>
      </c>
      <c r="Y141" t="str">
        <f t="shared" si="16"/>
        <v>A</v>
      </c>
      <c r="Z141" t="b">
        <f t="shared" si="17"/>
        <v>0</v>
      </c>
    </row>
    <row r="142" spans="1:26" ht="29.25" customHeight="1" x14ac:dyDescent="0.3">
      <c r="A142" s="118"/>
      <c r="B142" s="114"/>
      <c r="C142" s="29" t="s">
        <v>420</v>
      </c>
      <c r="D142" s="29" t="s">
        <v>76</v>
      </c>
      <c r="E142" s="29" t="s">
        <v>27</v>
      </c>
      <c r="F142" s="40" t="s">
        <v>176</v>
      </c>
      <c r="G142" s="36"/>
      <c r="H142" s="36"/>
      <c r="I142" s="36">
        <f t="shared" si="12"/>
        <v>0</v>
      </c>
      <c r="J142" s="36" t="e">
        <f>VLOOKUP(I142,'TABLA DATOS'!$A$1:$B$65,2,FALSE)</f>
        <v>#N/A</v>
      </c>
      <c r="K142" s="36"/>
      <c r="L142" s="45" t="s">
        <v>20</v>
      </c>
      <c r="M142" s="36"/>
      <c r="N142" s="36"/>
      <c r="O142" s="36">
        <f t="shared" si="13"/>
        <v>0</v>
      </c>
      <c r="P142" s="36" t="e">
        <f>VLOOKUP(O142,'TABLA DATOS'!$A$1:$B$65,2,FALSE)</f>
        <v>#N/A</v>
      </c>
      <c r="Q142" s="39" t="s">
        <v>450</v>
      </c>
      <c r="W142">
        <f t="shared" si="14"/>
        <v>0</v>
      </c>
      <c r="X142">
        <f t="shared" si="15"/>
        <v>0</v>
      </c>
      <c r="Y142" t="str">
        <f t="shared" si="16"/>
        <v>A</v>
      </c>
      <c r="Z142" t="b">
        <f t="shared" si="17"/>
        <v>0</v>
      </c>
    </row>
    <row r="143" spans="1:26" ht="41.4" x14ac:dyDescent="0.3">
      <c r="A143" s="118"/>
      <c r="B143" s="114"/>
      <c r="C143" s="29" t="s">
        <v>420</v>
      </c>
      <c r="D143" s="29" t="s">
        <v>76</v>
      </c>
      <c r="E143" s="29" t="s">
        <v>23</v>
      </c>
      <c r="F143" s="40" t="s">
        <v>15</v>
      </c>
      <c r="G143" s="36"/>
      <c r="H143" s="36"/>
      <c r="I143" s="36">
        <f t="shared" si="12"/>
        <v>0</v>
      </c>
      <c r="J143" s="36" t="e">
        <f>VLOOKUP(I143,'TABLA DATOS'!$A$1:$B$65,2,FALSE)</f>
        <v>#N/A</v>
      </c>
      <c r="K143" s="36"/>
      <c r="L143" s="45" t="s">
        <v>22</v>
      </c>
      <c r="M143" s="36"/>
      <c r="N143" s="36"/>
      <c r="O143" s="36">
        <f t="shared" si="13"/>
        <v>0</v>
      </c>
      <c r="P143" s="36" t="e">
        <f>VLOOKUP(O143,'TABLA DATOS'!$A$1:$B$65,2,FALSE)</f>
        <v>#N/A</v>
      </c>
      <c r="Q143" s="39" t="s">
        <v>263</v>
      </c>
      <c r="W143">
        <f t="shared" si="14"/>
        <v>0</v>
      </c>
      <c r="X143">
        <f t="shared" si="15"/>
        <v>0</v>
      </c>
      <c r="Y143" t="str">
        <f t="shared" si="16"/>
        <v>A</v>
      </c>
      <c r="Z143" t="b">
        <f t="shared" si="17"/>
        <v>0</v>
      </c>
    </row>
    <row r="144" spans="1:26" ht="41.4" x14ac:dyDescent="0.3">
      <c r="A144" s="118"/>
      <c r="B144" s="114"/>
      <c r="C144" s="29" t="s">
        <v>420</v>
      </c>
      <c r="D144" s="29" t="s">
        <v>76</v>
      </c>
      <c r="E144" s="29" t="s">
        <v>4</v>
      </c>
      <c r="F144" s="39" t="s">
        <v>16</v>
      </c>
      <c r="G144" s="36"/>
      <c r="H144" s="36"/>
      <c r="I144" s="36">
        <f t="shared" si="12"/>
        <v>0</v>
      </c>
      <c r="J144" s="36" t="e">
        <f>VLOOKUP(I144,'TABLA DATOS'!$A$1:$B$65,2,FALSE)</f>
        <v>#N/A</v>
      </c>
      <c r="K144" s="36"/>
      <c r="L144" s="45" t="s">
        <v>22</v>
      </c>
      <c r="M144" s="36"/>
      <c r="N144" s="36"/>
      <c r="O144" s="36">
        <f t="shared" si="13"/>
        <v>0</v>
      </c>
      <c r="P144" s="36" t="e">
        <f>VLOOKUP(O144,'TABLA DATOS'!$A$1:$B$65,2,FALSE)</f>
        <v>#N/A</v>
      </c>
      <c r="Q144" s="39" t="s">
        <v>263</v>
      </c>
      <c r="W144">
        <f t="shared" si="14"/>
        <v>0</v>
      </c>
      <c r="X144">
        <f t="shared" si="15"/>
        <v>0</v>
      </c>
      <c r="Y144" t="str">
        <f t="shared" si="16"/>
        <v>A</v>
      </c>
      <c r="Z144" t="b">
        <f t="shared" si="17"/>
        <v>0</v>
      </c>
    </row>
    <row r="145" spans="1:26" ht="41.4" x14ac:dyDescent="0.3">
      <c r="A145" s="118"/>
      <c r="B145" s="114"/>
      <c r="C145" s="29" t="s">
        <v>420</v>
      </c>
      <c r="D145" s="29" t="s">
        <v>76</v>
      </c>
      <c r="E145" s="29" t="s">
        <v>17</v>
      </c>
      <c r="F145" s="40" t="s">
        <v>138</v>
      </c>
      <c r="G145" s="36"/>
      <c r="H145" s="36"/>
      <c r="I145" s="36">
        <f t="shared" si="12"/>
        <v>0</v>
      </c>
      <c r="J145" s="36" t="e">
        <f>VLOOKUP(I145,'TABLA DATOS'!$A$1:$B$65,2,FALSE)</f>
        <v>#N/A</v>
      </c>
      <c r="K145" s="36"/>
      <c r="L145" s="45" t="s">
        <v>22</v>
      </c>
      <c r="M145" s="36"/>
      <c r="N145" s="36"/>
      <c r="O145" s="36">
        <f t="shared" si="13"/>
        <v>0</v>
      </c>
      <c r="P145" s="36" t="e">
        <f>VLOOKUP(O145,'TABLA DATOS'!$A$1:$B$65,2,FALSE)</f>
        <v>#N/A</v>
      </c>
      <c r="Q145" s="39" t="s">
        <v>263</v>
      </c>
      <c r="W145">
        <f t="shared" si="14"/>
        <v>0</v>
      </c>
      <c r="X145">
        <f t="shared" si="15"/>
        <v>0</v>
      </c>
      <c r="Y145" t="str">
        <f t="shared" si="16"/>
        <v>A</v>
      </c>
      <c r="Z145" t="b">
        <f t="shared" si="17"/>
        <v>0</v>
      </c>
    </row>
    <row r="146" spans="1:26" ht="51" customHeight="1" x14ac:dyDescent="0.3">
      <c r="A146" s="118"/>
      <c r="B146" s="27" t="s">
        <v>10</v>
      </c>
      <c r="C146" s="27" t="s">
        <v>31</v>
      </c>
      <c r="D146" s="27" t="s">
        <v>72</v>
      </c>
      <c r="E146" s="27" t="s">
        <v>414</v>
      </c>
      <c r="F146" s="27" t="s">
        <v>11</v>
      </c>
      <c r="G146" s="36"/>
      <c r="H146" s="36"/>
      <c r="I146" s="36">
        <f t="shared" si="12"/>
        <v>0</v>
      </c>
      <c r="J146" s="36" t="e">
        <f>VLOOKUP(I146,'TABLA DATOS'!$A$1:$B$65,2,FALSE)</f>
        <v>#N/A</v>
      </c>
      <c r="K146" s="36"/>
      <c r="L146" s="36" t="s">
        <v>443</v>
      </c>
      <c r="M146" s="36"/>
      <c r="N146" s="36"/>
      <c r="O146" s="36">
        <f t="shared" si="13"/>
        <v>0</v>
      </c>
      <c r="P146" s="36" t="e">
        <f>VLOOKUP(O146,'TABLA DATOS'!$A$1:$B$65,2,FALSE)</f>
        <v>#N/A</v>
      </c>
      <c r="Q146" s="27" t="s">
        <v>263</v>
      </c>
      <c r="W146">
        <f t="shared" si="14"/>
        <v>0</v>
      </c>
      <c r="X146">
        <f t="shared" si="15"/>
        <v>0</v>
      </c>
      <c r="Y146" t="str">
        <f t="shared" si="16"/>
        <v>A</v>
      </c>
      <c r="Z146" t="b">
        <f t="shared" si="17"/>
        <v>0</v>
      </c>
    </row>
    <row r="147" spans="1:26" ht="68.25" customHeight="1" x14ac:dyDescent="0.3">
      <c r="A147" s="118"/>
      <c r="B147" s="27" t="s">
        <v>0</v>
      </c>
      <c r="C147" s="27" t="s">
        <v>31</v>
      </c>
      <c r="D147" s="27" t="s">
        <v>72</v>
      </c>
      <c r="E147" s="27" t="s">
        <v>398</v>
      </c>
      <c r="F147" s="27" t="s">
        <v>1</v>
      </c>
      <c r="G147" s="36"/>
      <c r="H147" s="36"/>
      <c r="I147" s="36">
        <f t="shared" si="12"/>
        <v>0</v>
      </c>
      <c r="J147" s="36" t="e">
        <f>VLOOKUP(I147,'TABLA DATOS'!$A$1:$B$65,2,FALSE)</f>
        <v>#N/A</v>
      </c>
      <c r="K147" s="36"/>
      <c r="L147" s="36" t="s">
        <v>438</v>
      </c>
      <c r="M147" s="36"/>
      <c r="N147" s="36"/>
      <c r="O147" s="36">
        <f t="shared" si="13"/>
        <v>0</v>
      </c>
      <c r="P147" s="36" t="e">
        <f>VLOOKUP(O147,'TABLA DATOS'!$A$1:$B$65,2,FALSE)</f>
        <v>#N/A</v>
      </c>
      <c r="Q147" s="27" t="s">
        <v>437</v>
      </c>
      <c r="W147">
        <f t="shared" ref="W147:W152" si="18">M147*100</f>
        <v>0</v>
      </c>
      <c r="X147">
        <f t="shared" ref="X147:X152" si="19">G147*H147*W147</f>
        <v>0</v>
      </c>
      <c r="Y147" t="str">
        <f t="shared" si="16"/>
        <v>A</v>
      </c>
      <c r="Z147" t="b">
        <f t="shared" ref="Z147:Z152" si="20">Y147=O147</f>
        <v>0</v>
      </c>
    </row>
    <row r="148" spans="1:26" ht="55.2" x14ac:dyDescent="0.3">
      <c r="A148" s="119" t="s">
        <v>103</v>
      </c>
      <c r="B148" s="114" t="s">
        <v>206</v>
      </c>
      <c r="C148" s="114" t="s">
        <v>31</v>
      </c>
      <c r="D148" s="114" t="s">
        <v>72</v>
      </c>
      <c r="E148" s="29" t="s">
        <v>211</v>
      </c>
      <c r="F148" s="29" t="s">
        <v>132</v>
      </c>
      <c r="G148" s="36"/>
      <c r="H148" s="36"/>
      <c r="I148" s="36">
        <f t="shared" si="12"/>
        <v>0</v>
      </c>
      <c r="J148" s="36" t="e">
        <f>VLOOKUP(I148,'TABLA DATOS'!$A$1:$B$65,2,FALSE)</f>
        <v>#N/A</v>
      </c>
      <c r="K148" s="36"/>
      <c r="L148" s="46" t="s">
        <v>250</v>
      </c>
      <c r="M148" s="36"/>
      <c r="N148" s="36"/>
      <c r="O148" s="36">
        <f t="shared" si="13"/>
        <v>0</v>
      </c>
      <c r="P148" s="36" t="e">
        <f>VLOOKUP(O148,'TABLA DATOS'!$A$1:$B$65,2,FALSE)</f>
        <v>#N/A</v>
      </c>
      <c r="Q148" s="29" t="s">
        <v>263</v>
      </c>
      <c r="W148">
        <f t="shared" si="18"/>
        <v>0</v>
      </c>
      <c r="X148">
        <f t="shared" si="19"/>
        <v>0</v>
      </c>
      <c r="Y148" t="str">
        <f t="shared" si="16"/>
        <v>A</v>
      </c>
      <c r="Z148" t="b">
        <f t="shared" si="20"/>
        <v>0</v>
      </c>
    </row>
    <row r="149" spans="1:26" ht="69" x14ac:dyDescent="0.3">
      <c r="A149" s="119"/>
      <c r="B149" s="114"/>
      <c r="C149" s="114"/>
      <c r="D149" s="114"/>
      <c r="E149" s="29" t="s">
        <v>231</v>
      </c>
      <c r="F149" s="29" t="s">
        <v>167</v>
      </c>
      <c r="G149" s="36"/>
      <c r="H149" s="36"/>
      <c r="I149" s="36">
        <f t="shared" si="12"/>
        <v>0</v>
      </c>
      <c r="J149" s="36" t="e">
        <f>VLOOKUP(I149,'TABLA DATOS'!$A$1:$B$65,2,FALSE)</f>
        <v>#N/A</v>
      </c>
      <c r="K149" s="36"/>
      <c r="L149" s="46" t="s">
        <v>374</v>
      </c>
      <c r="M149" s="36"/>
      <c r="N149" s="36"/>
      <c r="O149" s="36">
        <f t="shared" si="13"/>
        <v>0</v>
      </c>
      <c r="P149" s="36" t="e">
        <f>VLOOKUP(O149,'TABLA DATOS'!$A$1:$B$65,2,FALSE)</f>
        <v>#N/A</v>
      </c>
      <c r="Q149" s="29" t="s">
        <v>263</v>
      </c>
      <c r="W149">
        <f t="shared" si="18"/>
        <v>0</v>
      </c>
      <c r="X149">
        <f t="shared" si="19"/>
        <v>0</v>
      </c>
      <c r="Y149" t="str">
        <f t="shared" si="16"/>
        <v>A</v>
      </c>
      <c r="Z149" t="b">
        <f t="shared" si="20"/>
        <v>0</v>
      </c>
    </row>
    <row r="150" spans="1:26" x14ac:dyDescent="0.3">
      <c r="A150" s="119"/>
      <c r="B150" s="114"/>
      <c r="C150" s="114"/>
      <c r="D150" s="114"/>
      <c r="E150" s="29" t="s">
        <v>162</v>
      </c>
      <c r="F150" s="29" t="s">
        <v>134</v>
      </c>
      <c r="G150" s="36"/>
      <c r="H150" s="36"/>
      <c r="I150" s="36">
        <f t="shared" si="12"/>
        <v>0</v>
      </c>
      <c r="J150" s="36" t="e">
        <f>VLOOKUP(I150,'TABLA DATOS'!$A$1:$B$65,2,FALSE)</f>
        <v>#N/A</v>
      </c>
      <c r="K150" s="36"/>
      <c r="L150" s="46" t="s">
        <v>249</v>
      </c>
      <c r="M150" s="36"/>
      <c r="N150" s="36"/>
      <c r="O150" s="36">
        <f t="shared" si="13"/>
        <v>0</v>
      </c>
      <c r="P150" s="36" t="e">
        <f>VLOOKUP(O150,'TABLA DATOS'!$A$1:$B$65,2,FALSE)</f>
        <v>#N/A</v>
      </c>
      <c r="Q150" s="29" t="s">
        <v>263</v>
      </c>
      <c r="W150">
        <f t="shared" si="18"/>
        <v>0</v>
      </c>
      <c r="X150">
        <f t="shared" si="19"/>
        <v>0</v>
      </c>
      <c r="Y150" t="str">
        <f t="shared" si="16"/>
        <v>A</v>
      </c>
      <c r="Z150" t="b">
        <f t="shared" si="20"/>
        <v>0</v>
      </c>
    </row>
    <row r="151" spans="1:26" ht="55.2" x14ac:dyDescent="0.3">
      <c r="A151" s="119"/>
      <c r="B151" s="114"/>
      <c r="C151" s="114"/>
      <c r="D151" s="114"/>
      <c r="E151" s="29" t="s">
        <v>212</v>
      </c>
      <c r="F151" s="29" t="s">
        <v>174</v>
      </c>
      <c r="G151" s="36"/>
      <c r="H151" s="36"/>
      <c r="I151" s="36">
        <f t="shared" si="12"/>
        <v>0</v>
      </c>
      <c r="J151" s="36" t="e">
        <f>VLOOKUP(I151,'TABLA DATOS'!$A$1:$B$65,2,FALSE)</f>
        <v>#N/A</v>
      </c>
      <c r="K151" s="36"/>
      <c r="L151" s="46" t="s">
        <v>375</v>
      </c>
      <c r="M151" s="36"/>
      <c r="N151" s="36"/>
      <c r="O151" s="36">
        <f t="shared" si="13"/>
        <v>0</v>
      </c>
      <c r="P151" s="36" t="e">
        <f>VLOOKUP(O151,'TABLA DATOS'!$A$1:$B$65,2,FALSE)</f>
        <v>#N/A</v>
      </c>
      <c r="Q151" s="29" t="s">
        <v>263</v>
      </c>
      <c r="W151">
        <f t="shared" si="18"/>
        <v>0</v>
      </c>
      <c r="X151">
        <f t="shared" si="19"/>
        <v>0</v>
      </c>
      <c r="Y151" t="str">
        <f t="shared" si="16"/>
        <v>A</v>
      </c>
      <c r="Z151" t="b">
        <f t="shared" si="20"/>
        <v>0</v>
      </c>
    </row>
    <row r="152" spans="1:26" s="14" customFormat="1" ht="29.4" thickBot="1" x14ac:dyDescent="0.35">
      <c r="A152" s="41" t="s">
        <v>522</v>
      </c>
      <c r="B152" s="42" t="s">
        <v>523</v>
      </c>
      <c r="C152" s="43" t="s">
        <v>31</v>
      </c>
      <c r="D152" s="27" t="s">
        <v>72</v>
      </c>
      <c r="E152" s="27" t="s">
        <v>524</v>
      </c>
      <c r="F152" s="27" t="s">
        <v>167</v>
      </c>
      <c r="G152" s="36"/>
      <c r="H152" s="36"/>
      <c r="I152" s="36">
        <f t="shared" si="12"/>
        <v>0</v>
      </c>
      <c r="J152" s="36" t="e">
        <f>VLOOKUP(I152,'TABLA DATOS'!$A$1:$B$65,2,FALSE)</f>
        <v>#N/A</v>
      </c>
      <c r="K152" s="36"/>
      <c r="L152" s="36" t="s">
        <v>525</v>
      </c>
      <c r="M152" s="36"/>
      <c r="N152" s="36"/>
      <c r="O152" s="36">
        <f t="shared" si="13"/>
        <v>0</v>
      </c>
      <c r="P152" s="36" t="e">
        <f>VLOOKUP(O152,'TABLA DATOS'!$A$1:$B$65,2,FALSE)</f>
        <v>#N/A</v>
      </c>
      <c r="Q152" s="27" t="s">
        <v>263</v>
      </c>
      <c r="R152" s="13"/>
      <c r="W152" s="14">
        <f t="shared" si="18"/>
        <v>0</v>
      </c>
      <c r="X152" s="14">
        <f t="shared" si="19"/>
        <v>0</v>
      </c>
      <c r="Y152" s="14" t="str">
        <f t="shared" si="16"/>
        <v>A</v>
      </c>
      <c r="Z152" s="14" t="b">
        <f t="shared" si="20"/>
        <v>0</v>
      </c>
    </row>
    <row r="153" spans="1:26" ht="82.5" customHeight="1" thickBot="1" x14ac:dyDescent="0.35">
      <c r="A153" s="117" t="s">
        <v>551</v>
      </c>
      <c r="B153" s="112" t="s">
        <v>552</v>
      </c>
      <c r="C153" s="113" t="s">
        <v>31</v>
      </c>
      <c r="D153" s="111" t="s">
        <v>72</v>
      </c>
      <c r="E153" s="27" t="s">
        <v>557</v>
      </c>
      <c r="F153" s="111" t="s">
        <v>553</v>
      </c>
      <c r="G153" s="36"/>
      <c r="H153" s="36"/>
      <c r="I153" s="36">
        <f t="shared" si="12"/>
        <v>0</v>
      </c>
      <c r="J153" s="36" t="e">
        <f>VLOOKUP(I153,'TABLA DATOS'!$A$1:$B$65,2,FALSE)</f>
        <v>#N/A</v>
      </c>
      <c r="K153" s="36"/>
      <c r="L153" s="36" t="s">
        <v>558</v>
      </c>
      <c r="M153" s="36"/>
      <c r="N153" s="36"/>
      <c r="O153" s="36">
        <f t="shared" si="13"/>
        <v>0</v>
      </c>
      <c r="P153" s="36" t="e">
        <f>VLOOKUP(O153,'TABLA DATOS'!$A$1:$B$65,2,FALSE)</f>
        <v>#N/A</v>
      </c>
      <c r="Q153" s="27" t="s">
        <v>263</v>
      </c>
      <c r="R153" s="1" t="s">
        <v>263</v>
      </c>
    </row>
    <row r="154" spans="1:26" ht="28.2" thickBot="1" x14ac:dyDescent="0.35">
      <c r="A154" s="117"/>
      <c r="B154" s="112"/>
      <c r="C154" s="113"/>
      <c r="D154" s="111"/>
      <c r="E154" s="27" t="s">
        <v>554</v>
      </c>
      <c r="F154" s="111"/>
      <c r="G154" s="36"/>
      <c r="H154" s="36"/>
      <c r="I154" s="36">
        <f t="shared" si="12"/>
        <v>0</v>
      </c>
      <c r="J154" s="36" t="e">
        <f>VLOOKUP(I154,'TABLA DATOS'!$A$1:$B$65,2,FALSE)</f>
        <v>#N/A</v>
      </c>
      <c r="K154" s="36"/>
      <c r="L154" s="36" t="s">
        <v>559</v>
      </c>
      <c r="M154" s="36"/>
      <c r="N154" s="36"/>
      <c r="O154" s="36">
        <f t="shared" si="13"/>
        <v>0</v>
      </c>
      <c r="P154" s="36" t="e">
        <f>VLOOKUP(O154,'TABLA DATOS'!$A$1:$B$65,2,FALSE)</f>
        <v>#N/A</v>
      </c>
      <c r="Q154" s="27" t="s">
        <v>263</v>
      </c>
      <c r="R154" s="1" t="s">
        <v>263</v>
      </c>
    </row>
    <row r="155" spans="1:26" ht="42" thickBot="1" x14ac:dyDescent="0.35">
      <c r="A155" s="117"/>
      <c r="B155" s="112"/>
      <c r="C155" s="113"/>
      <c r="D155" s="111"/>
      <c r="E155" s="27" t="s">
        <v>555</v>
      </c>
      <c r="F155" s="111"/>
      <c r="G155" s="36"/>
      <c r="H155" s="36"/>
      <c r="I155" s="36">
        <f t="shared" si="12"/>
        <v>0</v>
      </c>
      <c r="J155" s="36" t="e">
        <f>VLOOKUP(I155,'TABLA DATOS'!$A$1:$B$65,2,FALSE)</f>
        <v>#N/A</v>
      </c>
      <c r="K155" s="36"/>
      <c r="L155" s="36" t="s">
        <v>561</v>
      </c>
      <c r="M155" s="36"/>
      <c r="N155" s="36"/>
      <c r="O155" s="36">
        <f t="shared" si="13"/>
        <v>0</v>
      </c>
      <c r="P155" s="36" t="e">
        <f>VLOOKUP(O155,'TABLA DATOS'!$A$1:$B$65,2,FALSE)</f>
        <v>#N/A</v>
      </c>
      <c r="Q155" s="27" t="s">
        <v>263</v>
      </c>
      <c r="R155" s="1" t="s">
        <v>263</v>
      </c>
    </row>
    <row r="156" spans="1:26" ht="42" thickBot="1" x14ac:dyDescent="0.35">
      <c r="A156" s="117"/>
      <c r="B156" s="112"/>
      <c r="C156" s="113"/>
      <c r="D156" s="111"/>
      <c r="E156" s="27" t="s">
        <v>556</v>
      </c>
      <c r="F156" s="111"/>
      <c r="G156" s="36"/>
      <c r="H156" s="36"/>
      <c r="I156" s="36">
        <f t="shared" si="12"/>
        <v>0</v>
      </c>
      <c r="J156" s="36" t="e">
        <f>VLOOKUP(I156,'TABLA DATOS'!$A$1:$B$65,2,FALSE)</f>
        <v>#N/A</v>
      </c>
      <c r="K156" s="36"/>
      <c r="L156" s="36" t="s">
        <v>560</v>
      </c>
      <c r="M156" s="36"/>
      <c r="N156" s="36"/>
      <c r="O156" s="36">
        <f t="shared" si="13"/>
        <v>0</v>
      </c>
      <c r="P156" s="36" t="e">
        <f>VLOOKUP(O156,'TABLA DATOS'!$A$1:$B$65,2,FALSE)</f>
        <v>#N/A</v>
      </c>
      <c r="Q156" s="27" t="s">
        <v>263</v>
      </c>
      <c r="R156" s="1" t="s">
        <v>263</v>
      </c>
    </row>
    <row r="158" spans="1:26" ht="45" customHeight="1" x14ac:dyDescent="0.3"/>
    <row r="159" spans="1:26" ht="48" customHeight="1" x14ac:dyDescent="0.3"/>
    <row r="160" spans="1:26" ht="63" customHeight="1" x14ac:dyDescent="0.3"/>
    <row r="161" ht="70.5" customHeight="1" x14ac:dyDescent="0.3"/>
    <row r="162" ht="30.75" customHeight="1" x14ac:dyDescent="0.3"/>
    <row r="163" ht="60.75" customHeight="1" x14ac:dyDescent="0.3"/>
    <row r="164" ht="47.25" customHeight="1" x14ac:dyDescent="0.3"/>
    <row r="165" ht="61.5" customHeight="1" x14ac:dyDescent="0.3"/>
    <row r="169" ht="30" customHeight="1" x14ac:dyDescent="0.3"/>
    <row r="170" ht="72.75" customHeight="1" x14ac:dyDescent="0.3"/>
    <row r="175" ht="15.75" customHeight="1" x14ac:dyDescent="0.3"/>
    <row r="176" ht="72.75" customHeight="1" x14ac:dyDescent="0.3"/>
    <row r="185" ht="30.75" customHeight="1" x14ac:dyDescent="0.3"/>
    <row r="186" ht="87" customHeight="1" x14ac:dyDescent="0.3"/>
    <row r="191" ht="15.75" customHeight="1" x14ac:dyDescent="0.3"/>
  </sheetData>
  <mergeCells count="109">
    <mergeCell ref="E28:E29"/>
    <mergeCell ref="E37:E38"/>
    <mergeCell ref="E40:E42"/>
    <mergeCell ref="E16:E17"/>
    <mergeCell ref="B1:P1"/>
    <mergeCell ref="C10:C15"/>
    <mergeCell ref="C5:C9"/>
    <mergeCell ref="C3:C4"/>
    <mergeCell ref="E3:E4"/>
    <mergeCell ref="L3:L4"/>
    <mergeCell ref="D3:D4"/>
    <mergeCell ref="F3:F4"/>
    <mergeCell ref="G3:J3"/>
    <mergeCell ref="C2:D2"/>
    <mergeCell ref="B10:B15"/>
    <mergeCell ref="D10:D15"/>
    <mergeCell ref="G2:J2"/>
    <mergeCell ref="M2:P2"/>
    <mergeCell ref="K3:K4"/>
    <mergeCell ref="M3:P3"/>
    <mergeCell ref="D90:D93"/>
    <mergeCell ref="B106:B108"/>
    <mergeCell ref="C106:C108"/>
    <mergeCell ref="B103:B105"/>
    <mergeCell ref="C101:C102"/>
    <mergeCell ref="C103:C105"/>
    <mergeCell ref="D106:D108"/>
    <mergeCell ref="D109:D110"/>
    <mergeCell ref="D5:D9"/>
    <mergeCell ref="D37:D44"/>
    <mergeCell ref="D16:D23"/>
    <mergeCell ref="D24:D36"/>
    <mergeCell ref="D45:D47"/>
    <mergeCell ref="C24:C36"/>
    <mergeCell ref="C48:C51"/>
    <mergeCell ref="B109:B110"/>
    <mergeCell ref="C37:C44"/>
    <mergeCell ref="A148:A151"/>
    <mergeCell ref="B111:B112"/>
    <mergeCell ref="C111:C112"/>
    <mergeCell ref="B126:B129"/>
    <mergeCell ref="C137:C140"/>
    <mergeCell ref="B141:B145"/>
    <mergeCell ref="B90:B93"/>
    <mergeCell ref="C90:C93"/>
    <mergeCell ref="D52:D55"/>
    <mergeCell ref="C62:C70"/>
    <mergeCell ref="B56:B61"/>
    <mergeCell ref="C56:C61"/>
    <mergeCell ref="B86:B88"/>
    <mergeCell ref="C71:C72"/>
    <mergeCell ref="D71:D72"/>
    <mergeCell ref="D148:D151"/>
    <mergeCell ref="C126:C129"/>
    <mergeCell ref="C113:C124"/>
    <mergeCell ref="B148:B151"/>
    <mergeCell ref="C148:C151"/>
    <mergeCell ref="B137:B140"/>
    <mergeCell ref="D137:D140"/>
    <mergeCell ref="D126:D129"/>
    <mergeCell ref="B113:B124"/>
    <mergeCell ref="A5:A100"/>
    <mergeCell ref="B5:B9"/>
    <mergeCell ref="B52:B55"/>
    <mergeCell ref="B71:B72"/>
    <mergeCell ref="E65:E70"/>
    <mergeCell ref="E73:E76"/>
    <mergeCell ref="D62:D70"/>
    <mergeCell ref="D73:D84"/>
    <mergeCell ref="A153:A156"/>
    <mergeCell ref="B45:B47"/>
    <mergeCell ref="A101:A147"/>
    <mergeCell ref="C130:C132"/>
    <mergeCell ref="B133:B135"/>
    <mergeCell ref="B101:B102"/>
    <mergeCell ref="B37:B44"/>
    <mergeCell ref="B48:B51"/>
    <mergeCell ref="B24:B36"/>
    <mergeCell ref="E52:E53"/>
    <mergeCell ref="D56:D61"/>
    <mergeCell ref="E118:E119"/>
    <mergeCell ref="D113:D124"/>
    <mergeCell ref="D111:D112"/>
    <mergeCell ref="C45:C47"/>
    <mergeCell ref="D48:D51"/>
    <mergeCell ref="F153:F156"/>
    <mergeCell ref="B153:B156"/>
    <mergeCell ref="C153:C156"/>
    <mergeCell ref="D153:D156"/>
    <mergeCell ref="E71:E72"/>
    <mergeCell ref="B16:B23"/>
    <mergeCell ref="C16:C23"/>
    <mergeCell ref="B94:B98"/>
    <mergeCell ref="D103:D105"/>
    <mergeCell ref="C52:C55"/>
    <mergeCell ref="C133:C135"/>
    <mergeCell ref="D133:D135"/>
    <mergeCell ref="E126:E127"/>
    <mergeCell ref="E111:E112"/>
    <mergeCell ref="E113:E116"/>
    <mergeCell ref="B130:B132"/>
    <mergeCell ref="B73:B84"/>
    <mergeCell ref="C73:C84"/>
    <mergeCell ref="C86:C88"/>
    <mergeCell ref="D101:D102"/>
    <mergeCell ref="D130:D132"/>
    <mergeCell ref="C109:C110"/>
    <mergeCell ref="D86:D88"/>
    <mergeCell ref="B62:B70"/>
  </mergeCells>
  <phoneticPr fontId="3" type="noConversion"/>
  <conditionalFormatting sqref="J2:K2">
    <cfRule type="containsText" dxfId="175" priority="16" stopIfTrue="1" operator="containsText" text="INTOLERABLE">
      <formula>NOT(ISERROR(SEARCH("INTOLERABLE",J2)))</formula>
    </cfRule>
    <cfRule type="containsText" dxfId="174" priority="17" stopIfTrue="1" operator="containsText" text="ALTO">
      <formula>NOT(ISERROR(SEARCH("ALTO",J2)))</formula>
    </cfRule>
    <cfRule type="containsText" dxfId="173" priority="18" stopIfTrue="1" operator="containsText" text="MEDIO">
      <formula>NOT(ISERROR(SEARCH("MEDIO",J2)))</formula>
    </cfRule>
    <cfRule type="containsText" dxfId="172" priority="19" stopIfTrue="1" operator="containsText" text="BAJO">
      <formula>NOT(ISERROR(SEARCH("BAJO",J2)))</formula>
    </cfRule>
  </conditionalFormatting>
  <conditionalFormatting sqref="J5:K156">
    <cfRule type="containsText" dxfId="171" priority="5" stopIfTrue="1" operator="containsText" text="INTOLERABLE">
      <formula>NOT(ISERROR(SEARCH("INTOLERABLE",J5)))</formula>
    </cfRule>
    <cfRule type="containsText" dxfId="170" priority="6" stopIfTrue="1" operator="containsText" text="ALTO">
      <formula>NOT(ISERROR(SEARCH("ALTO",J5)))</formula>
    </cfRule>
    <cfRule type="containsText" dxfId="169" priority="7" stopIfTrue="1" operator="containsText" text="MEDIO">
      <formula>NOT(ISERROR(SEARCH("MEDIO",J5)))</formula>
    </cfRule>
    <cfRule type="containsText" dxfId="168" priority="8" stopIfTrue="1" operator="containsText" text="BAJO">
      <formula>NOT(ISERROR(SEARCH("BAJO",J5)))</formula>
    </cfRule>
  </conditionalFormatting>
  <conditionalFormatting sqref="P2">
    <cfRule type="containsText" dxfId="167" priority="13" stopIfTrue="1" operator="containsText" text="ALTO">
      <formula>NOT(ISERROR(SEARCH("ALTO",P2)))</formula>
    </cfRule>
    <cfRule type="containsText" dxfId="166" priority="14" stopIfTrue="1" operator="containsText" text="MEDIO">
      <formula>NOT(ISERROR(SEARCH("MEDIO",P2)))</formula>
    </cfRule>
    <cfRule type="containsText" dxfId="165" priority="15" stopIfTrue="1" operator="containsText" text="BAJO">
      <formula>NOT(ISERROR(SEARCH("BAJO",P2)))</formula>
    </cfRule>
    <cfRule type="cellIs" dxfId="164" priority="20" stopIfTrue="1" operator="equal">
      <formula>"A"</formula>
    </cfRule>
    <cfRule type="cellIs" dxfId="163" priority="21" stopIfTrue="1" operator="equal">
      <formula>"M"</formula>
    </cfRule>
    <cfRule type="cellIs" dxfId="162" priority="22" stopIfTrue="1" operator="equal">
      <formula>"NA"</formula>
    </cfRule>
  </conditionalFormatting>
  <conditionalFormatting sqref="P4:P156">
    <cfRule type="containsText" dxfId="161" priority="1" stopIfTrue="1" operator="containsText" text="INTOLERABLE">
      <formula>NOT(ISERROR(SEARCH("INTOLERABLE",P4)))</formula>
    </cfRule>
    <cfRule type="containsText" dxfId="160" priority="2" stopIfTrue="1" operator="containsText" text="ALTO">
      <formula>NOT(ISERROR(SEARCH("ALTO",P4)))</formula>
    </cfRule>
    <cfRule type="containsText" dxfId="159" priority="3" stopIfTrue="1" operator="containsText" text="MEDIO">
      <formula>NOT(ISERROR(SEARCH("MEDIO",P4)))</formula>
    </cfRule>
    <cfRule type="containsText" dxfId="158" priority="4" stopIfTrue="1" operator="containsText" text="BAJO">
      <formula>NOT(ISERROR(SEARCH("BAJO",P4)))</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 DATOS'!$H$2:$H$5</xm:f>
          </x14:formula1>
          <xm:sqref>G5:H156 M5:N156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6"/>
  <sheetViews>
    <sheetView view="pageBreakPreview" zoomScale="60" zoomScaleNormal="50" workbookViewId="0">
      <selection activeCell="B1" sqref="B1:P1"/>
    </sheetView>
  </sheetViews>
  <sheetFormatPr baseColWidth="10" defaultRowHeight="14.4" x14ac:dyDescent="0.3"/>
  <cols>
    <col min="1" max="1" width="22" customWidth="1"/>
    <col min="2" max="2" width="31" customWidth="1"/>
    <col min="3" max="3" width="9.44140625" customWidth="1"/>
    <col min="4" max="4" width="11.88671875" customWidth="1"/>
    <col min="5" max="5" width="16.88671875" customWidth="1"/>
    <col min="6" max="6" width="16.109375" style="5" customWidth="1"/>
    <col min="7" max="7" width="16.33203125" style="5" customWidth="1"/>
    <col min="8" max="10" width="11.5546875" style="5"/>
    <col min="11" max="11" width="24.33203125" style="5" customWidth="1"/>
    <col min="12" max="12" width="34.33203125" style="5" customWidth="1"/>
    <col min="13" max="15" width="11.5546875" style="5"/>
    <col min="16" max="16" width="26.6640625" customWidth="1"/>
  </cols>
  <sheetData>
    <row r="1" spans="1:16" ht="62.25" customHeight="1" x14ac:dyDescent="0.3">
      <c r="A1" s="17"/>
      <c r="B1" s="121" t="s">
        <v>781</v>
      </c>
      <c r="C1" s="121"/>
      <c r="D1" s="121"/>
      <c r="E1" s="121"/>
      <c r="F1" s="121"/>
      <c r="G1" s="121"/>
      <c r="H1" s="121"/>
      <c r="I1" s="121"/>
      <c r="J1" s="121"/>
      <c r="K1" s="121"/>
      <c r="L1" s="121"/>
      <c r="M1" s="121"/>
      <c r="N1" s="121"/>
      <c r="O1" s="121"/>
      <c r="P1" s="121"/>
    </row>
    <row r="2" spans="1:16" ht="72.75" customHeight="1" x14ac:dyDescent="0.3">
      <c r="A2" s="22" t="s">
        <v>776</v>
      </c>
      <c r="B2" s="53" t="s">
        <v>280</v>
      </c>
      <c r="C2" s="125" t="s">
        <v>743</v>
      </c>
      <c r="D2" s="125"/>
      <c r="E2" s="52" t="s">
        <v>280</v>
      </c>
      <c r="F2" s="22" t="s">
        <v>775</v>
      </c>
      <c r="G2" s="126" t="s">
        <v>280</v>
      </c>
      <c r="H2" s="126"/>
      <c r="I2" s="126"/>
      <c r="J2" s="126"/>
      <c r="K2" s="52"/>
      <c r="L2" s="23" t="s">
        <v>744</v>
      </c>
      <c r="M2" s="127" t="s">
        <v>766</v>
      </c>
      <c r="N2" s="127"/>
      <c r="O2" s="126"/>
      <c r="P2" s="126"/>
    </row>
    <row r="3" spans="1:16" ht="30.75" customHeight="1" x14ac:dyDescent="0.3">
      <c r="A3" s="24" t="s">
        <v>164</v>
      </c>
      <c r="B3" s="33" t="s">
        <v>778</v>
      </c>
      <c r="C3" s="110" t="s">
        <v>116</v>
      </c>
      <c r="D3" s="110" t="s">
        <v>248</v>
      </c>
      <c r="E3" s="108" t="s">
        <v>110</v>
      </c>
      <c r="F3" s="108" t="s">
        <v>504</v>
      </c>
      <c r="G3" s="122" t="s">
        <v>774</v>
      </c>
      <c r="H3" s="123"/>
      <c r="I3" s="123"/>
      <c r="J3" s="124"/>
      <c r="K3" s="108" t="s">
        <v>773</v>
      </c>
      <c r="L3" s="108" t="s">
        <v>114</v>
      </c>
      <c r="M3" s="122" t="s">
        <v>117</v>
      </c>
      <c r="N3" s="123"/>
      <c r="O3" s="123"/>
      <c r="P3" s="124"/>
    </row>
    <row r="4" spans="1:16" ht="93" customHeight="1" x14ac:dyDescent="0.3">
      <c r="A4" s="24" t="s">
        <v>28</v>
      </c>
      <c r="B4" s="24" t="s">
        <v>29</v>
      </c>
      <c r="C4" s="110"/>
      <c r="D4" s="110"/>
      <c r="E4" s="108"/>
      <c r="F4" s="108"/>
      <c r="G4" s="25" t="s">
        <v>111</v>
      </c>
      <c r="H4" s="25" t="s">
        <v>112</v>
      </c>
      <c r="I4" s="25" t="s">
        <v>113</v>
      </c>
      <c r="J4" s="25" t="s">
        <v>115</v>
      </c>
      <c r="K4" s="108"/>
      <c r="L4" s="108"/>
      <c r="M4" s="25" t="s">
        <v>111</v>
      </c>
      <c r="N4" s="25" t="s">
        <v>112</v>
      </c>
      <c r="O4" s="25" t="s">
        <v>777</v>
      </c>
      <c r="P4" s="25" t="s">
        <v>115</v>
      </c>
    </row>
    <row r="5" spans="1:16" ht="36.75" customHeight="1" x14ac:dyDescent="0.3">
      <c r="A5" s="129" t="s">
        <v>565</v>
      </c>
      <c r="B5" s="129" t="s">
        <v>571</v>
      </c>
      <c r="C5" s="129" t="s">
        <v>31</v>
      </c>
      <c r="D5" s="129" t="s">
        <v>76</v>
      </c>
      <c r="E5" s="129" t="s">
        <v>567</v>
      </c>
      <c r="F5" s="26" t="s">
        <v>135</v>
      </c>
      <c r="G5" s="36"/>
      <c r="H5" s="36"/>
      <c r="I5" s="36">
        <f>G5*H5</f>
        <v>0</v>
      </c>
      <c r="J5" s="36" t="e">
        <f>VLOOKUP(I5,'TABLA DATOS'!$A$1:$B$65,2,FALSE)</f>
        <v>#N/A</v>
      </c>
      <c r="K5" s="36"/>
      <c r="L5" s="57" t="s">
        <v>568</v>
      </c>
      <c r="M5" s="36"/>
      <c r="N5" s="36"/>
      <c r="O5" s="36">
        <f>M5*N5</f>
        <v>0</v>
      </c>
      <c r="P5" s="36" t="e">
        <f>VLOOKUP(O5,'TABLA DATOS'!$A$1:$B$65,2,FALSE)</f>
        <v>#N/A</v>
      </c>
    </row>
    <row r="6" spans="1:16" ht="34.5" customHeight="1" x14ac:dyDescent="0.3">
      <c r="A6" s="129"/>
      <c r="B6" s="129"/>
      <c r="C6" s="129"/>
      <c r="D6" s="129"/>
      <c r="E6" s="129"/>
      <c r="F6" s="26" t="s">
        <v>569</v>
      </c>
      <c r="G6" s="36"/>
      <c r="H6" s="36"/>
      <c r="I6" s="36">
        <f t="shared" ref="I6:I33" si="0">G6*H6</f>
        <v>0</v>
      </c>
      <c r="J6" s="36" t="e">
        <f>VLOOKUP(I6,'TABLA DATOS'!$A$1:$B$65,2,FALSE)</f>
        <v>#N/A</v>
      </c>
      <c r="K6" s="36"/>
      <c r="L6" s="57"/>
      <c r="M6" s="36"/>
      <c r="N6" s="36"/>
      <c r="O6" s="36">
        <f t="shared" ref="O6:O33" si="1">M6*N6</f>
        <v>0</v>
      </c>
      <c r="P6" s="36" t="e">
        <f>VLOOKUP(O6,'TABLA DATOS'!$A$1:$B$65,2,FALSE)</f>
        <v>#N/A</v>
      </c>
    </row>
    <row r="7" spans="1:16" ht="73.5" customHeight="1" x14ac:dyDescent="0.3">
      <c r="A7" s="129"/>
      <c r="B7" s="129"/>
      <c r="C7" s="129"/>
      <c r="D7" s="129"/>
      <c r="E7" s="129"/>
      <c r="F7" s="26" t="s">
        <v>570</v>
      </c>
      <c r="G7" s="36"/>
      <c r="H7" s="36"/>
      <c r="I7" s="36">
        <f t="shared" si="0"/>
        <v>0</v>
      </c>
      <c r="J7" s="36" t="e">
        <f>VLOOKUP(I7,'TABLA DATOS'!$A$1:$B$65,2,FALSE)</f>
        <v>#N/A</v>
      </c>
      <c r="K7" s="36"/>
      <c r="L7" s="57"/>
      <c r="M7" s="36"/>
      <c r="N7" s="36"/>
      <c r="O7" s="36">
        <f t="shared" si="1"/>
        <v>0</v>
      </c>
      <c r="P7" s="36" t="e">
        <f>VLOOKUP(O7,'TABLA DATOS'!$A$1:$B$65,2,FALSE)</f>
        <v>#N/A</v>
      </c>
    </row>
    <row r="8" spans="1:16" ht="70.2" customHeight="1" x14ac:dyDescent="0.3">
      <c r="A8" s="129"/>
      <c r="B8" s="129"/>
      <c r="C8" s="129" t="s">
        <v>31</v>
      </c>
      <c r="D8" s="129" t="s">
        <v>76</v>
      </c>
      <c r="E8" s="111" t="s">
        <v>572</v>
      </c>
      <c r="F8" s="27" t="s">
        <v>573</v>
      </c>
      <c r="G8" s="36"/>
      <c r="H8" s="36"/>
      <c r="I8" s="36">
        <f t="shared" si="0"/>
        <v>0</v>
      </c>
      <c r="J8" s="36" t="e">
        <f>VLOOKUP(I8,'TABLA DATOS'!$A$1:$B$65,2,FALSE)</f>
        <v>#N/A</v>
      </c>
      <c r="K8" s="36"/>
      <c r="L8" s="26" t="s">
        <v>574</v>
      </c>
      <c r="M8" s="36"/>
      <c r="N8" s="36"/>
      <c r="O8" s="36">
        <f t="shared" si="1"/>
        <v>0</v>
      </c>
      <c r="P8" s="36" t="e">
        <f>VLOOKUP(O8,'TABLA DATOS'!$A$1:$B$65,2,FALSE)</f>
        <v>#N/A</v>
      </c>
    </row>
    <row r="9" spans="1:16" ht="27.6" x14ac:dyDescent="0.3">
      <c r="A9" s="129"/>
      <c r="B9" s="129"/>
      <c r="C9" s="129"/>
      <c r="D9" s="129"/>
      <c r="E9" s="111"/>
      <c r="F9" s="27" t="s">
        <v>167</v>
      </c>
      <c r="G9" s="36"/>
      <c r="H9" s="36"/>
      <c r="I9" s="36">
        <f t="shared" si="0"/>
        <v>0</v>
      </c>
      <c r="J9" s="36" t="e">
        <f>VLOOKUP(I9,'TABLA DATOS'!$A$1:$B$65,2,FALSE)</f>
        <v>#N/A</v>
      </c>
      <c r="K9" s="36"/>
      <c r="L9" s="26" t="s">
        <v>575</v>
      </c>
      <c r="M9" s="36"/>
      <c r="N9" s="36"/>
      <c r="O9" s="36">
        <f t="shared" si="1"/>
        <v>0</v>
      </c>
      <c r="P9" s="36" t="e">
        <f>VLOOKUP(O9,'TABLA DATOS'!$A$1:$B$65,2,FALSE)</f>
        <v>#N/A</v>
      </c>
    </row>
    <row r="10" spans="1:16" ht="28.8" x14ac:dyDescent="0.3">
      <c r="A10" s="129"/>
      <c r="B10" s="129"/>
      <c r="C10" s="129"/>
      <c r="D10" s="129"/>
      <c r="E10" s="111"/>
      <c r="F10" s="27" t="s">
        <v>576</v>
      </c>
      <c r="G10" s="36"/>
      <c r="H10" s="36"/>
      <c r="I10" s="36">
        <f t="shared" si="0"/>
        <v>0</v>
      </c>
      <c r="J10" s="36" t="e">
        <f>VLOOKUP(I10,'TABLA DATOS'!$A$1:$B$65,2,FALSE)</f>
        <v>#N/A</v>
      </c>
      <c r="K10" s="36"/>
      <c r="L10" s="26" t="s">
        <v>577</v>
      </c>
      <c r="M10" s="36"/>
      <c r="N10" s="36"/>
      <c r="O10" s="36">
        <f t="shared" si="1"/>
        <v>0</v>
      </c>
      <c r="P10" s="36" t="e">
        <f>VLOOKUP(O10,'TABLA DATOS'!$A$1:$B$65,2,FALSE)</f>
        <v>#N/A</v>
      </c>
    </row>
    <row r="11" spans="1:16" s="18" customFormat="1" ht="60" customHeight="1" x14ac:dyDescent="0.3">
      <c r="A11" s="128" t="s">
        <v>680</v>
      </c>
      <c r="B11" s="128" t="s">
        <v>681</v>
      </c>
      <c r="C11" s="128" t="s">
        <v>31</v>
      </c>
      <c r="D11" s="128" t="s">
        <v>72</v>
      </c>
      <c r="E11" s="128" t="s">
        <v>682</v>
      </c>
      <c r="F11" s="28" t="s">
        <v>678</v>
      </c>
      <c r="G11" s="36"/>
      <c r="H11" s="36"/>
      <c r="I11" s="36">
        <f t="shared" si="0"/>
        <v>0</v>
      </c>
      <c r="J11" s="36" t="e">
        <f>VLOOKUP(I11,'TABLA DATOS'!$A$1:$B$65,2,FALSE)</f>
        <v>#N/A</v>
      </c>
      <c r="K11" s="36"/>
      <c r="L11" s="28" t="s">
        <v>683</v>
      </c>
      <c r="M11" s="36"/>
      <c r="N11" s="36"/>
      <c r="O11" s="36">
        <f t="shared" si="1"/>
        <v>0</v>
      </c>
      <c r="P11" s="36" t="e">
        <f>VLOOKUP(O11,'TABLA DATOS'!$A$1:$B$65,2,FALSE)</f>
        <v>#N/A</v>
      </c>
    </row>
    <row r="12" spans="1:16" s="18" customFormat="1" ht="61.5" customHeight="1" x14ac:dyDescent="0.3">
      <c r="A12" s="128"/>
      <c r="B12" s="128"/>
      <c r="C12" s="128"/>
      <c r="D12" s="128"/>
      <c r="E12" s="128"/>
      <c r="F12" s="28" t="s">
        <v>684</v>
      </c>
      <c r="G12" s="36"/>
      <c r="H12" s="36"/>
      <c r="I12" s="36">
        <f t="shared" si="0"/>
        <v>0</v>
      </c>
      <c r="J12" s="36" t="e">
        <f>VLOOKUP(I12,'TABLA DATOS'!$A$1:$B$65,2,FALSE)</f>
        <v>#N/A</v>
      </c>
      <c r="K12" s="36"/>
      <c r="L12" s="28" t="s">
        <v>685</v>
      </c>
      <c r="M12" s="36"/>
      <c r="N12" s="36"/>
      <c r="O12" s="36">
        <f t="shared" si="1"/>
        <v>0</v>
      </c>
      <c r="P12" s="36" t="e">
        <f>VLOOKUP(O12,'TABLA DATOS'!$A$1:$B$65,2,FALSE)</f>
        <v>#N/A</v>
      </c>
    </row>
    <row r="13" spans="1:16" s="18" customFormat="1" ht="88.5" customHeight="1" x14ac:dyDescent="0.3">
      <c r="A13" s="128" t="s">
        <v>686</v>
      </c>
      <c r="B13" s="28" t="s">
        <v>687</v>
      </c>
      <c r="C13" s="28" t="s">
        <v>31</v>
      </c>
      <c r="D13" s="28" t="s">
        <v>72</v>
      </c>
      <c r="E13" s="28" t="s">
        <v>688</v>
      </c>
      <c r="F13" s="28" t="s">
        <v>689</v>
      </c>
      <c r="G13" s="36"/>
      <c r="H13" s="36"/>
      <c r="I13" s="36">
        <f t="shared" si="0"/>
        <v>0</v>
      </c>
      <c r="J13" s="36" t="e">
        <f>VLOOKUP(I13,'TABLA DATOS'!$A$1:$B$65,2,FALSE)</f>
        <v>#N/A</v>
      </c>
      <c r="K13" s="36"/>
      <c r="L13" s="28" t="s">
        <v>690</v>
      </c>
      <c r="M13" s="36"/>
      <c r="N13" s="36"/>
      <c r="O13" s="36">
        <f t="shared" si="1"/>
        <v>0</v>
      </c>
      <c r="P13" s="36" t="e">
        <f>VLOOKUP(O13,'TABLA DATOS'!$A$1:$B$65,2,FALSE)</f>
        <v>#N/A</v>
      </c>
    </row>
    <row r="14" spans="1:16" s="18" customFormat="1" ht="92.25" customHeight="1" x14ac:dyDescent="0.3">
      <c r="A14" s="128"/>
      <c r="B14" s="128" t="s">
        <v>691</v>
      </c>
      <c r="C14" s="128" t="s">
        <v>31</v>
      </c>
      <c r="D14" s="128" t="s">
        <v>72</v>
      </c>
      <c r="E14" s="28" t="s">
        <v>692</v>
      </c>
      <c r="F14" s="28" t="s">
        <v>693</v>
      </c>
      <c r="G14" s="36"/>
      <c r="H14" s="36"/>
      <c r="I14" s="36">
        <f t="shared" si="0"/>
        <v>0</v>
      </c>
      <c r="J14" s="36" t="e">
        <f>VLOOKUP(I14,'TABLA DATOS'!$A$1:$B$65,2,FALSE)</f>
        <v>#N/A</v>
      </c>
      <c r="K14" s="36"/>
      <c r="L14" s="28" t="s">
        <v>694</v>
      </c>
      <c r="M14" s="36"/>
      <c r="N14" s="36"/>
      <c r="O14" s="36">
        <f t="shared" si="1"/>
        <v>0</v>
      </c>
      <c r="P14" s="36" t="e">
        <f>VLOOKUP(O14,'TABLA DATOS'!$A$1:$B$65,2,FALSE)</f>
        <v>#N/A</v>
      </c>
    </row>
    <row r="15" spans="1:16" s="18" customFormat="1" ht="78" customHeight="1" x14ac:dyDescent="0.3">
      <c r="A15" s="128"/>
      <c r="B15" s="128"/>
      <c r="C15" s="128"/>
      <c r="D15" s="128"/>
      <c r="E15" s="28" t="s">
        <v>695</v>
      </c>
      <c r="F15" s="28" t="s">
        <v>195</v>
      </c>
      <c r="G15" s="36"/>
      <c r="H15" s="36"/>
      <c r="I15" s="36">
        <f t="shared" si="0"/>
        <v>0</v>
      </c>
      <c r="J15" s="36" t="e">
        <f>VLOOKUP(I15,'TABLA DATOS'!$A$1:$B$65,2,FALSE)</f>
        <v>#N/A</v>
      </c>
      <c r="K15" s="36"/>
      <c r="L15" s="28" t="s">
        <v>696</v>
      </c>
      <c r="M15" s="36"/>
      <c r="N15" s="36"/>
      <c r="O15" s="36">
        <f t="shared" si="1"/>
        <v>0</v>
      </c>
      <c r="P15" s="36" t="e">
        <f>VLOOKUP(O15,'TABLA DATOS'!$A$1:$B$65,2,FALSE)</f>
        <v>#N/A</v>
      </c>
    </row>
    <row r="16" spans="1:16" s="18" customFormat="1" ht="60.75" customHeight="1" x14ac:dyDescent="0.3">
      <c r="A16" s="128"/>
      <c r="B16" s="128"/>
      <c r="C16" s="128"/>
      <c r="D16" s="128"/>
      <c r="E16" s="28" t="s">
        <v>697</v>
      </c>
      <c r="F16" s="28" t="s">
        <v>678</v>
      </c>
      <c r="G16" s="36"/>
      <c r="H16" s="36"/>
      <c r="I16" s="36">
        <f t="shared" si="0"/>
        <v>0</v>
      </c>
      <c r="J16" s="36" t="e">
        <f>VLOOKUP(I16,'TABLA DATOS'!$A$1:$B$65,2,FALSE)</f>
        <v>#N/A</v>
      </c>
      <c r="K16" s="36"/>
      <c r="L16" s="28" t="s">
        <v>698</v>
      </c>
      <c r="M16" s="36"/>
      <c r="N16" s="36"/>
      <c r="O16" s="36">
        <f t="shared" si="1"/>
        <v>0</v>
      </c>
      <c r="P16" s="36" t="e">
        <f>VLOOKUP(O16,'TABLA DATOS'!$A$1:$B$65,2,FALSE)</f>
        <v>#N/A</v>
      </c>
    </row>
    <row r="17" spans="1:16" s="18" customFormat="1" ht="62.25" customHeight="1" x14ac:dyDescent="0.3">
      <c r="A17" s="128"/>
      <c r="B17" s="128"/>
      <c r="C17" s="128"/>
      <c r="D17" s="128"/>
      <c r="E17" s="28" t="s">
        <v>699</v>
      </c>
      <c r="F17" s="28" t="s">
        <v>700</v>
      </c>
      <c r="G17" s="36"/>
      <c r="H17" s="36"/>
      <c r="I17" s="36">
        <f t="shared" si="0"/>
        <v>0</v>
      </c>
      <c r="J17" s="36" t="e">
        <f>VLOOKUP(I17,'TABLA DATOS'!$A$1:$B$65,2,FALSE)</f>
        <v>#N/A</v>
      </c>
      <c r="K17" s="36"/>
      <c r="L17" s="28" t="s">
        <v>701</v>
      </c>
      <c r="M17" s="36"/>
      <c r="N17" s="36"/>
      <c r="O17" s="36">
        <f t="shared" si="1"/>
        <v>0</v>
      </c>
      <c r="P17" s="36" t="e">
        <f>VLOOKUP(O17,'TABLA DATOS'!$A$1:$B$65,2,FALSE)</f>
        <v>#N/A</v>
      </c>
    </row>
    <row r="18" spans="1:16" s="18" customFormat="1" ht="86.25" customHeight="1" x14ac:dyDescent="0.3">
      <c r="A18" s="128"/>
      <c r="B18" s="128" t="s">
        <v>702</v>
      </c>
      <c r="C18" s="128" t="s">
        <v>31</v>
      </c>
      <c r="D18" s="128" t="s">
        <v>72</v>
      </c>
      <c r="E18" s="28" t="s">
        <v>688</v>
      </c>
      <c r="F18" s="28" t="s">
        <v>678</v>
      </c>
      <c r="G18" s="36"/>
      <c r="H18" s="36"/>
      <c r="I18" s="36">
        <f t="shared" si="0"/>
        <v>0</v>
      </c>
      <c r="J18" s="36" t="e">
        <f>VLOOKUP(I18,'TABLA DATOS'!$A$1:$B$65,2,FALSE)</f>
        <v>#N/A</v>
      </c>
      <c r="K18" s="36"/>
      <c r="L18" s="28" t="s">
        <v>703</v>
      </c>
      <c r="M18" s="36"/>
      <c r="N18" s="36"/>
      <c r="O18" s="36">
        <f t="shared" si="1"/>
        <v>0</v>
      </c>
      <c r="P18" s="36" t="e">
        <f>VLOOKUP(O18,'TABLA DATOS'!$A$1:$B$65,2,FALSE)</f>
        <v>#N/A</v>
      </c>
    </row>
    <row r="19" spans="1:16" s="18" customFormat="1" ht="74.25" customHeight="1" x14ac:dyDescent="0.3">
      <c r="A19" s="128"/>
      <c r="B19" s="128"/>
      <c r="C19" s="128"/>
      <c r="D19" s="128"/>
      <c r="E19" s="28" t="s">
        <v>695</v>
      </c>
      <c r="F19" s="28" t="s">
        <v>195</v>
      </c>
      <c r="G19" s="36"/>
      <c r="H19" s="36"/>
      <c r="I19" s="36">
        <f t="shared" si="0"/>
        <v>0</v>
      </c>
      <c r="J19" s="36" t="e">
        <f>VLOOKUP(I19,'TABLA DATOS'!$A$1:$B$65,2,FALSE)</f>
        <v>#N/A</v>
      </c>
      <c r="K19" s="36"/>
      <c r="L19" s="28" t="s">
        <v>704</v>
      </c>
      <c r="M19" s="36"/>
      <c r="N19" s="36"/>
      <c r="O19" s="36">
        <f t="shared" si="1"/>
        <v>0</v>
      </c>
      <c r="P19" s="36" t="e">
        <f>VLOOKUP(O19,'TABLA DATOS'!$A$1:$B$65,2,FALSE)</f>
        <v>#N/A</v>
      </c>
    </row>
    <row r="20" spans="1:16" ht="43.2" x14ac:dyDescent="0.3">
      <c r="A20" s="128" t="s">
        <v>706</v>
      </c>
      <c r="B20" s="128" t="s">
        <v>707</v>
      </c>
      <c r="C20" s="130" t="s">
        <v>31</v>
      </c>
      <c r="D20" s="130" t="s">
        <v>72</v>
      </c>
      <c r="E20" s="128" t="s">
        <v>708</v>
      </c>
      <c r="F20" s="29" t="s">
        <v>573</v>
      </c>
      <c r="G20" s="36"/>
      <c r="H20" s="36"/>
      <c r="I20" s="36">
        <f t="shared" si="0"/>
        <v>0</v>
      </c>
      <c r="J20" s="36" t="e">
        <f>VLOOKUP(I20,'TABLA DATOS'!$A$1:$B$65,2,FALSE)</f>
        <v>#N/A</v>
      </c>
      <c r="K20" s="36"/>
      <c r="L20" s="28" t="s">
        <v>709</v>
      </c>
      <c r="M20" s="36"/>
      <c r="N20" s="36"/>
      <c r="O20" s="36">
        <f t="shared" si="1"/>
        <v>0</v>
      </c>
      <c r="P20" s="36" t="e">
        <f>VLOOKUP(O20,'TABLA DATOS'!$A$1:$B$65,2,FALSE)</f>
        <v>#N/A</v>
      </c>
    </row>
    <row r="21" spans="1:16" ht="43.2" x14ac:dyDescent="0.3">
      <c r="A21" s="128"/>
      <c r="B21" s="128"/>
      <c r="C21" s="130"/>
      <c r="D21" s="130"/>
      <c r="E21" s="128"/>
      <c r="F21" s="29" t="s">
        <v>710</v>
      </c>
      <c r="G21" s="36"/>
      <c r="H21" s="36"/>
      <c r="I21" s="36">
        <f t="shared" si="0"/>
        <v>0</v>
      </c>
      <c r="J21" s="36" t="e">
        <f>VLOOKUP(I21,'TABLA DATOS'!$A$1:$B$65,2,FALSE)</f>
        <v>#N/A</v>
      </c>
      <c r="K21" s="36"/>
      <c r="L21" s="28" t="s">
        <v>711</v>
      </c>
      <c r="M21" s="36"/>
      <c r="N21" s="36"/>
      <c r="O21" s="36">
        <f t="shared" si="1"/>
        <v>0</v>
      </c>
      <c r="P21" s="36" t="e">
        <f>VLOOKUP(O21,'TABLA DATOS'!$A$1:$B$65,2,FALSE)</f>
        <v>#N/A</v>
      </c>
    </row>
    <row r="22" spans="1:16" ht="28.8" x14ac:dyDescent="0.3">
      <c r="A22" s="128"/>
      <c r="B22" s="128"/>
      <c r="C22" s="130"/>
      <c r="D22" s="130"/>
      <c r="E22" s="128"/>
      <c r="F22" s="29" t="s">
        <v>167</v>
      </c>
      <c r="G22" s="36"/>
      <c r="H22" s="36"/>
      <c r="I22" s="36">
        <f t="shared" si="0"/>
        <v>0</v>
      </c>
      <c r="J22" s="36" t="e">
        <f>VLOOKUP(I22,'TABLA DATOS'!$A$1:$B$65,2,FALSE)</f>
        <v>#N/A</v>
      </c>
      <c r="K22" s="36"/>
      <c r="L22" s="28" t="s">
        <v>712</v>
      </c>
      <c r="M22" s="36"/>
      <c r="N22" s="36"/>
      <c r="O22" s="36">
        <f t="shared" si="1"/>
        <v>0</v>
      </c>
      <c r="P22" s="36" t="e">
        <f>VLOOKUP(O22,'TABLA DATOS'!$A$1:$B$65,2,FALSE)</f>
        <v>#N/A</v>
      </c>
    </row>
    <row r="23" spans="1:16" ht="43.2" x14ac:dyDescent="0.3">
      <c r="A23" s="128"/>
      <c r="B23" s="128"/>
      <c r="C23" s="130"/>
      <c r="D23" s="130"/>
      <c r="E23" s="128"/>
      <c r="F23" s="29" t="s">
        <v>713</v>
      </c>
      <c r="G23" s="36"/>
      <c r="H23" s="36"/>
      <c r="I23" s="36">
        <f t="shared" si="0"/>
        <v>0</v>
      </c>
      <c r="J23" s="36" t="e">
        <f>VLOOKUP(I23,'TABLA DATOS'!$A$1:$B$65,2,FALSE)</f>
        <v>#N/A</v>
      </c>
      <c r="K23" s="36"/>
      <c r="L23" s="28" t="s">
        <v>714</v>
      </c>
      <c r="M23" s="36"/>
      <c r="N23" s="36"/>
      <c r="O23" s="36">
        <f t="shared" si="1"/>
        <v>0</v>
      </c>
      <c r="P23" s="36" t="e">
        <f>VLOOKUP(O23,'TABLA DATOS'!$A$1:$B$65,2,FALSE)</f>
        <v>#N/A</v>
      </c>
    </row>
    <row r="24" spans="1:16" ht="43.2" x14ac:dyDescent="0.3">
      <c r="A24" s="128"/>
      <c r="B24" s="128"/>
      <c r="C24" s="130"/>
      <c r="D24" s="130"/>
      <c r="E24" s="28" t="s">
        <v>715</v>
      </c>
      <c r="F24" s="29" t="s">
        <v>716</v>
      </c>
      <c r="G24" s="36"/>
      <c r="H24" s="36"/>
      <c r="I24" s="36">
        <f t="shared" si="0"/>
        <v>0</v>
      </c>
      <c r="J24" s="36" t="e">
        <f>VLOOKUP(I24,'TABLA DATOS'!$A$1:$B$65,2,FALSE)</f>
        <v>#N/A</v>
      </c>
      <c r="K24" s="36"/>
      <c r="L24" s="28" t="s">
        <v>717</v>
      </c>
      <c r="M24" s="36"/>
      <c r="N24" s="36"/>
      <c r="O24" s="36">
        <f t="shared" si="1"/>
        <v>0</v>
      </c>
      <c r="P24" s="36" t="e">
        <f>VLOOKUP(O24,'TABLA DATOS'!$A$1:$B$65,2,FALSE)</f>
        <v>#N/A</v>
      </c>
    </row>
    <row r="25" spans="1:16" ht="43.2" x14ac:dyDescent="0.3">
      <c r="A25" s="128"/>
      <c r="B25" s="128"/>
      <c r="C25" s="130"/>
      <c r="D25" s="130"/>
      <c r="E25" s="28" t="s">
        <v>612</v>
      </c>
      <c r="F25" s="31" t="s">
        <v>613</v>
      </c>
      <c r="G25" s="36"/>
      <c r="H25" s="36"/>
      <c r="I25" s="36">
        <f t="shared" si="0"/>
        <v>0</v>
      </c>
      <c r="J25" s="36" t="e">
        <f>VLOOKUP(I25,'TABLA DATOS'!$A$1:$B$65,2,FALSE)</f>
        <v>#N/A</v>
      </c>
      <c r="K25" s="36"/>
      <c r="L25" s="28" t="s">
        <v>718</v>
      </c>
      <c r="M25" s="36"/>
      <c r="N25" s="36"/>
      <c r="O25" s="36">
        <f t="shared" si="1"/>
        <v>0</v>
      </c>
      <c r="P25" s="36" t="e">
        <f>VLOOKUP(O25,'TABLA DATOS'!$A$1:$B$65,2,FALSE)</f>
        <v>#N/A</v>
      </c>
    </row>
    <row r="26" spans="1:16" ht="29.25" customHeight="1" x14ac:dyDescent="0.3">
      <c r="A26" s="128"/>
      <c r="B26" s="128" t="s">
        <v>719</v>
      </c>
      <c r="C26" s="130" t="s">
        <v>31</v>
      </c>
      <c r="D26" s="130" t="s">
        <v>72</v>
      </c>
      <c r="E26" s="128" t="s">
        <v>720</v>
      </c>
      <c r="F26" s="29" t="s">
        <v>721</v>
      </c>
      <c r="G26" s="36"/>
      <c r="H26" s="36"/>
      <c r="I26" s="36">
        <f t="shared" si="0"/>
        <v>0</v>
      </c>
      <c r="J26" s="36" t="e">
        <f>VLOOKUP(I26,'TABLA DATOS'!$A$1:$B$65,2,FALSE)</f>
        <v>#N/A</v>
      </c>
      <c r="K26" s="36"/>
      <c r="L26" s="28" t="s">
        <v>712</v>
      </c>
      <c r="M26" s="36"/>
      <c r="N26" s="36"/>
      <c r="O26" s="36">
        <f t="shared" si="1"/>
        <v>0</v>
      </c>
      <c r="P26" s="36" t="e">
        <f>VLOOKUP(O26,'TABLA DATOS'!$A$1:$B$65,2,FALSE)</f>
        <v>#N/A</v>
      </c>
    </row>
    <row r="27" spans="1:16" ht="43.2" x14ac:dyDescent="0.3">
      <c r="A27" s="128"/>
      <c r="B27" s="128"/>
      <c r="C27" s="130"/>
      <c r="D27" s="130"/>
      <c r="E27" s="128"/>
      <c r="F27" s="29" t="s">
        <v>684</v>
      </c>
      <c r="G27" s="36"/>
      <c r="H27" s="36"/>
      <c r="I27" s="36">
        <f t="shared" si="0"/>
        <v>0</v>
      </c>
      <c r="J27" s="36" t="e">
        <f>VLOOKUP(I27,'TABLA DATOS'!$A$1:$B$65,2,FALSE)</f>
        <v>#N/A</v>
      </c>
      <c r="K27" s="36"/>
      <c r="L27" s="28" t="s">
        <v>711</v>
      </c>
      <c r="M27" s="36"/>
      <c r="N27" s="36"/>
      <c r="O27" s="36">
        <f t="shared" si="1"/>
        <v>0</v>
      </c>
      <c r="P27" s="36" t="e">
        <f>VLOOKUP(O27,'TABLA DATOS'!$A$1:$B$65,2,FALSE)</f>
        <v>#N/A</v>
      </c>
    </row>
    <row r="28" spans="1:16" ht="43.2" x14ac:dyDescent="0.3">
      <c r="A28" s="128"/>
      <c r="B28" s="128"/>
      <c r="C28" s="130"/>
      <c r="D28" s="130"/>
      <c r="E28" s="128"/>
      <c r="F28" s="29" t="s">
        <v>722</v>
      </c>
      <c r="G28" s="36"/>
      <c r="H28" s="36"/>
      <c r="I28" s="36">
        <f t="shared" si="0"/>
        <v>0</v>
      </c>
      <c r="J28" s="36" t="e">
        <f>VLOOKUP(I28,'TABLA DATOS'!$A$1:$B$65,2,FALSE)</f>
        <v>#N/A</v>
      </c>
      <c r="K28" s="36"/>
      <c r="L28" s="28" t="s">
        <v>714</v>
      </c>
      <c r="M28" s="36"/>
      <c r="N28" s="36"/>
      <c r="O28" s="36">
        <f t="shared" si="1"/>
        <v>0</v>
      </c>
      <c r="P28" s="36" t="e">
        <f>VLOOKUP(O28,'TABLA DATOS'!$A$1:$B$65,2,FALSE)</f>
        <v>#N/A</v>
      </c>
    </row>
    <row r="29" spans="1:16" ht="43.2" x14ac:dyDescent="0.3">
      <c r="A29" s="128"/>
      <c r="B29" s="128"/>
      <c r="C29" s="130"/>
      <c r="D29" s="130"/>
      <c r="E29" s="128"/>
      <c r="F29" s="29" t="s">
        <v>573</v>
      </c>
      <c r="G29" s="36"/>
      <c r="H29" s="36"/>
      <c r="I29" s="36">
        <f t="shared" si="0"/>
        <v>0</v>
      </c>
      <c r="J29" s="36" t="e">
        <f>VLOOKUP(I29,'TABLA DATOS'!$A$1:$B$65,2,FALSE)</f>
        <v>#N/A</v>
      </c>
      <c r="K29" s="36"/>
      <c r="L29" s="28" t="s">
        <v>709</v>
      </c>
      <c r="M29" s="36"/>
      <c r="N29" s="36"/>
      <c r="O29" s="36">
        <f t="shared" si="1"/>
        <v>0</v>
      </c>
      <c r="P29" s="36" t="e">
        <f>VLOOKUP(O29,'TABLA DATOS'!$A$1:$B$65,2,FALSE)</f>
        <v>#N/A</v>
      </c>
    </row>
    <row r="30" spans="1:16" ht="60" customHeight="1" x14ac:dyDescent="0.3">
      <c r="A30" s="128"/>
      <c r="B30" s="128"/>
      <c r="C30" s="130"/>
      <c r="D30" s="130"/>
      <c r="E30" s="28" t="s">
        <v>723</v>
      </c>
      <c r="F30" s="29" t="s">
        <v>724</v>
      </c>
      <c r="G30" s="36"/>
      <c r="H30" s="36"/>
      <c r="I30" s="36">
        <f t="shared" si="0"/>
        <v>0</v>
      </c>
      <c r="J30" s="36" t="e">
        <f>VLOOKUP(I30,'TABLA DATOS'!$A$1:$B$65,2,FALSE)</f>
        <v>#N/A</v>
      </c>
      <c r="K30" s="36"/>
      <c r="L30" s="28" t="s">
        <v>651</v>
      </c>
      <c r="M30" s="36"/>
      <c r="N30" s="36"/>
      <c r="O30" s="36">
        <f t="shared" si="1"/>
        <v>0</v>
      </c>
      <c r="P30" s="36" t="e">
        <f>VLOOKUP(O30,'TABLA DATOS'!$A$1:$B$65,2,FALSE)</f>
        <v>#N/A</v>
      </c>
    </row>
    <row r="31" spans="1:16" ht="60" customHeight="1" x14ac:dyDescent="0.3">
      <c r="A31" s="128"/>
      <c r="B31" s="128"/>
      <c r="C31" s="130"/>
      <c r="D31" s="130"/>
      <c r="E31" s="28" t="s">
        <v>612</v>
      </c>
      <c r="F31" s="28" t="s">
        <v>613</v>
      </c>
      <c r="G31" s="36"/>
      <c r="H31" s="36"/>
      <c r="I31" s="36">
        <f t="shared" si="0"/>
        <v>0</v>
      </c>
      <c r="J31" s="36" t="e">
        <f>VLOOKUP(I31,'TABLA DATOS'!$A$1:$B$65,2,FALSE)</f>
        <v>#N/A</v>
      </c>
      <c r="K31" s="36"/>
      <c r="L31" s="28" t="s">
        <v>718</v>
      </c>
      <c r="M31" s="36"/>
      <c r="N31" s="36"/>
      <c r="O31" s="36">
        <f t="shared" si="1"/>
        <v>0</v>
      </c>
      <c r="P31" s="36" t="e">
        <f>VLOOKUP(O31,'TABLA DATOS'!$A$1:$B$65,2,FALSE)</f>
        <v>#N/A</v>
      </c>
    </row>
    <row r="32" spans="1:16" ht="119.25" customHeight="1" x14ac:dyDescent="0.3">
      <c r="A32" s="128"/>
      <c r="B32" s="128"/>
      <c r="C32" s="130"/>
      <c r="D32" s="130"/>
      <c r="E32" s="128" t="s">
        <v>725</v>
      </c>
      <c r="F32" s="29" t="s">
        <v>726</v>
      </c>
      <c r="G32" s="36"/>
      <c r="H32" s="36"/>
      <c r="I32" s="36">
        <f t="shared" si="0"/>
        <v>0</v>
      </c>
      <c r="J32" s="36" t="e">
        <f>VLOOKUP(I32,'TABLA DATOS'!$A$1:$B$65,2,FALSE)</f>
        <v>#N/A</v>
      </c>
      <c r="K32" s="36"/>
      <c r="L32" s="28" t="s">
        <v>633</v>
      </c>
      <c r="M32" s="36"/>
      <c r="N32" s="36"/>
      <c r="O32" s="36">
        <f t="shared" si="1"/>
        <v>0</v>
      </c>
      <c r="P32" s="36" t="e">
        <f>VLOOKUP(O32,'TABLA DATOS'!$A$1:$B$65,2,FALSE)</f>
        <v>#N/A</v>
      </c>
    </row>
    <row r="33" spans="1:16" ht="43.2" x14ac:dyDescent="0.3">
      <c r="A33" s="128"/>
      <c r="B33" s="128"/>
      <c r="C33" s="130"/>
      <c r="D33" s="130"/>
      <c r="E33" s="128"/>
      <c r="F33" s="28" t="s">
        <v>634</v>
      </c>
      <c r="G33" s="36"/>
      <c r="H33" s="36"/>
      <c r="I33" s="36">
        <f t="shared" si="0"/>
        <v>0</v>
      </c>
      <c r="J33" s="36" t="e">
        <f>VLOOKUP(I33,'TABLA DATOS'!$A$1:$B$65,2,FALSE)</f>
        <v>#N/A</v>
      </c>
      <c r="K33" s="36"/>
      <c r="L33" s="28" t="s">
        <v>635</v>
      </c>
      <c r="M33" s="36"/>
      <c r="N33" s="36"/>
      <c r="O33" s="36">
        <f t="shared" si="1"/>
        <v>0</v>
      </c>
      <c r="P33" s="36" t="e">
        <f>VLOOKUP(O33,'TABLA DATOS'!$A$1:$B$65,2,FALSE)</f>
        <v>#N/A</v>
      </c>
    </row>
    <row r="34" spans="1:16" x14ac:dyDescent="0.3">
      <c r="B34" s="6"/>
    </row>
    <row r="35" spans="1:16" x14ac:dyDescent="0.3">
      <c r="B35" s="6"/>
    </row>
    <row r="36" spans="1:16" x14ac:dyDescent="0.3">
      <c r="B36" s="6"/>
    </row>
  </sheetData>
  <mergeCells count="42">
    <mergeCell ref="E32:E33"/>
    <mergeCell ref="A20:A33"/>
    <mergeCell ref="B20:B25"/>
    <mergeCell ref="C20:C25"/>
    <mergeCell ref="D20:D25"/>
    <mergeCell ref="E20:E23"/>
    <mergeCell ref="B26:B33"/>
    <mergeCell ref="C26:C33"/>
    <mergeCell ref="D26:D33"/>
    <mergeCell ref="E26:E29"/>
    <mergeCell ref="A11:A12"/>
    <mergeCell ref="B11:B12"/>
    <mergeCell ref="C11:C12"/>
    <mergeCell ref="D11:D12"/>
    <mergeCell ref="E11:E12"/>
    <mergeCell ref="A13:A19"/>
    <mergeCell ref="B14:B17"/>
    <mergeCell ref="B18:B19"/>
    <mergeCell ref="C14:C17"/>
    <mergeCell ref="C18:C19"/>
    <mergeCell ref="A5:A10"/>
    <mergeCell ref="C5:C7"/>
    <mergeCell ref="D5:D7"/>
    <mergeCell ref="E5:E7"/>
    <mergeCell ref="C8:C10"/>
    <mergeCell ref="D8:D10"/>
    <mergeCell ref="E8:E10"/>
    <mergeCell ref="B5:B10"/>
    <mergeCell ref="B1:P1"/>
    <mergeCell ref="D18:D19"/>
    <mergeCell ref="M2:P2"/>
    <mergeCell ref="G3:J3"/>
    <mergeCell ref="K3:K4"/>
    <mergeCell ref="M3:P3"/>
    <mergeCell ref="C2:D2"/>
    <mergeCell ref="G2:J2"/>
    <mergeCell ref="D14:D17"/>
    <mergeCell ref="C3:C4"/>
    <mergeCell ref="D3:D4"/>
    <mergeCell ref="E3:E4"/>
    <mergeCell ref="F3:F4"/>
    <mergeCell ref="L3:L4"/>
  </mergeCells>
  <conditionalFormatting sqref="J2:K2">
    <cfRule type="containsText" dxfId="157" priority="16" stopIfTrue="1" operator="containsText" text="INTOLERABLE">
      <formula>NOT(ISERROR(SEARCH("INTOLERABLE",J2)))</formula>
    </cfRule>
    <cfRule type="containsText" dxfId="156" priority="17" stopIfTrue="1" operator="containsText" text="ALTO">
      <formula>NOT(ISERROR(SEARCH("ALTO",J2)))</formula>
    </cfRule>
    <cfRule type="containsText" dxfId="155" priority="18" stopIfTrue="1" operator="containsText" text="MEDIO">
      <formula>NOT(ISERROR(SEARCH("MEDIO",J2)))</formula>
    </cfRule>
    <cfRule type="containsText" dxfId="154" priority="19" stopIfTrue="1" operator="containsText" text="BAJO">
      <formula>NOT(ISERROR(SEARCH("BAJO",J2)))</formula>
    </cfRule>
  </conditionalFormatting>
  <conditionalFormatting sqref="J5:K33">
    <cfRule type="containsText" dxfId="153" priority="9" stopIfTrue="1" operator="containsText" text="INTOLERABLE">
      <formula>NOT(ISERROR(SEARCH("INTOLERABLE",J5)))</formula>
    </cfRule>
    <cfRule type="containsText" dxfId="152" priority="10" stopIfTrue="1" operator="containsText" text="ALTO">
      <formula>NOT(ISERROR(SEARCH("ALTO",J5)))</formula>
    </cfRule>
    <cfRule type="containsText" dxfId="151" priority="11" stopIfTrue="1" operator="containsText" text="MEDIO">
      <formula>NOT(ISERROR(SEARCH("MEDIO",J5)))</formula>
    </cfRule>
    <cfRule type="containsText" dxfId="150" priority="12" stopIfTrue="1" operator="containsText" text="BAJO">
      <formula>NOT(ISERROR(SEARCH("BAJO",J5)))</formula>
    </cfRule>
  </conditionalFormatting>
  <conditionalFormatting sqref="P2">
    <cfRule type="containsText" dxfId="149" priority="13" stopIfTrue="1" operator="containsText" text="ALTO">
      <formula>NOT(ISERROR(SEARCH("ALTO",P2)))</formula>
    </cfRule>
    <cfRule type="containsText" dxfId="148" priority="14" stopIfTrue="1" operator="containsText" text="MEDIO">
      <formula>NOT(ISERROR(SEARCH("MEDIO",P2)))</formula>
    </cfRule>
    <cfRule type="containsText" dxfId="147" priority="15" stopIfTrue="1" operator="containsText" text="BAJO">
      <formula>NOT(ISERROR(SEARCH("BAJO",P2)))</formula>
    </cfRule>
    <cfRule type="cellIs" dxfId="146" priority="20" stopIfTrue="1" operator="equal">
      <formula>"A"</formula>
    </cfRule>
    <cfRule type="cellIs" dxfId="145" priority="21" stopIfTrue="1" operator="equal">
      <formula>"M"</formula>
    </cfRule>
    <cfRule type="cellIs" dxfId="144" priority="22" stopIfTrue="1" operator="equal">
      <formula>"NA"</formula>
    </cfRule>
  </conditionalFormatting>
  <conditionalFormatting sqref="P4:P33">
    <cfRule type="containsText" dxfId="143" priority="1" stopIfTrue="1" operator="containsText" text="INTOLERABLE">
      <formula>NOT(ISERROR(SEARCH("INTOLERABLE",P4)))</formula>
    </cfRule>
    <cfRule type="containsText" dxfId="142" priority="2" stopIfTrue="1" operator="containsText" text="ALTO">
      <formula>NOT(ISERROR(SEARCH("ALTO",P4)))</formula>
    </cfRule>
    <cfRule type="containsText" dxfId="141" priority="3" stopIfTrue="1" operator="containsText" text="MEDIO">
      <formula>NOT(ISERROR(SEARCH("MEDIO",P4)))</formula>
    </cfRule>
    <cfRule type="containsText" dxfId="140" priority="4" stopIfTrue="1" operator="containsText" text="BAJO">
      <formula>NOT(ISERROR(SEARCH("BAJO",P4)))</formula>
    </cfRule>
  </conditionalFormatting>
  <pageMargins left="0.7" right="0.7" top="0.75" bottom="0.75" header="0.3" footer="0.3"/>
  <pageSetup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 DATOS'!$H$2:$H$5</xm:f>
          </x14:formula1>
          <xm:sqref>G5:H33 M5:N33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Q692"/>
  <sheetViews>
    <sheetView view="pageBreakPreview" zoomScale="60" zoomScaleNormal="40" workbookViewId="0">
      <selection activeCell="B1" sqref="B1:P1"/>
    </sheetView>
  </sheetViews>
  <sheetFormatPr baseColWidth="10" defaultRowHeight="14.4" x14ac:dyDescent="0.3"/>
  <cols>
    <col min="1" max="1" width="28.44140625" style="30" customWidth="1"/>
    <col min="2" max="2" width="29.109375" style="30" customWidth="1"/>
    <col min="3" max="3" width="15.33203125" style="30" customWidth="1"/>
    <col min="4" max="4" width="13" style="30" customWidth="1"/>
    <col min="5" max="5" width="16.5546875" style="30" customWidth="1"/>
    <col min="6" max="6" width="19.33203125" style="30" customWidth="1"/>
    <col min="7" max="10" width="11.5546875" style="30"/>
    <col min="11" max="11" width="24.33203125" style="30" customWidth="1"/>
    <col min="12" max="12" width="34.88671875" style="30" customWidth="1"/>
    <col min="13" max="13" width="13.6640625" style="30" customWidth="1"/>
    <col min="14" max="14" width="11.5546875" style="30"/>
    <col min="15" max="15" width="11.88671875" style="30" customWidth="1"/>
    <col min="16" max="16" width="11.5546875" style="30" customWidth="1"/>
    <col min="17" max="17" width="11.5546875" style="5"/>
  </cols>
  <sheetData>
    <row r="1" spans="1:16" ht="62.25" customHeight="1" x14ac:dyDescent="0.3">
      <c r="A1" s="47"/>
      <c r="B1" s="121" t="s">
        <v>781</v>
      </c>
      <c r="C1" s="121"/>
      <c r="D1" s="121"/>
      <c r="E1" s="121"/>
      <c r="F1" s="121"/>
      <c r="G1" s="121"/>
      <c r="H1" s="121"/>
      <c r="I1" s="121"/>
      <c r="J1" s="121"/>
      <c r="K1" s="121"/>
      <c r="L1" s="121"/>
      <c r="M1" s="121"/>
      <c r="N1" s="121"/>
      <c r="O1" s="121"/>
      <c r="P1" s="121"/>
    </row>
    <row r="2" spans="1:16" ht="72.75" customHeight="1" x14ac:dyDescent="0.3">
      <c r="A2" s="20" t="s">
        <v>776</v>
      </c>
      <c r="B2" s="56" t="s">
        <v>280</v>
      </c>
      <c r="C2" s="131" t="s">
        <v>743</v>
      </c>
      <c r="D2" s="131"/>
      <c r="E2" s="30" t="s">
        <v>280</v>
      </c>
      <c r="F2" s="20" t="s">
        <v>775</v>
      </c>
      <c r="G2" s="130" t="s">
        <v>280</v>
      </c>
      <c r="H2" s="130"/>
      <c r="I2" s="130"/>
      <c r="J2" s="130"/>
      <c r="L2" s="21" t="s">
        <v>744</v>
      </c>
      <c r="M2" s="128" t="s">
        <v>766</v>
      </c>
      <c r="N2" s="128"/>
      <c r="O2" s="130"/>
      <c r="P2" s="130"/>
    </row>
    <row r="3" spans="1:16" ht="30.75" customHeight="1" x14ac:dyDescent="0.3">
      <c r="A3" s="24" t="s">
        <v>164</v>
      </c>
      <c r="B3" s="24" t="s">
        <v>779</v>
      </c>
      <c r="C3" s="110" t="s">
        <v>116</v>
      </c>
      <c r="D3" s="110" t="s">
        <v>248</v>
      </c>
      <c r="E3" s="108" t="s">
        <v>110</v>
      </c>
      <c r="F3" s="108" t="s">
        <v>504</v>
      </c>
      <c r="G3" s="122" t="s">
        <v>774</v>
      </c>
      <c r="H3" s="123"/>
      <c r="I3" s="123"/>
      <c r="J3" s="124"/>
      <c r="K3" s="108" t="s">
        <v>773</v>
      </c>
      <c r="L3" s="108" t="s">
        <v>114</v>
      </c>
      <c r="M3" s="108" t="s">
        <v>117</v>
      </c>
      <c r="N3" s="108"/>
      <c r="O3" s="108"/>
      <c r="P3" s="108"/>
    </row>
    <row r="4" spans="1:16" ht="93" customHeight="1" x14ac:dyDescent="0.3">
      <c r="A4" s="24" t="s">
        <v>28</v>
      </c>
      <c r="B4" s="24" t="s">
        <v>29</v>
      </c>
      <c r="C4" s="110"/>
      <c r="D4" s="110"/>
      <c r="E4" s="108"/>
      <c r="F4" s="108"/>
      <c r="G4" s="25" t="s">
        <v>111</v>
      </c>
      <c r="H4" s="25" t="s">
        <v>112</v>
      </c>
      <c r="I4" s="25" t="s">
        <v>113</v>
      </c>
      <c r="J4" s="25" t="s">
        <v>115</v>
      </c>
      <c r="K4" s="108"/>
      <c r="L4" s="108"/>
      <c r="M4" s="25" t="s">
        <v>111</v>
      </c>
      <c r="N4" s="25" t="s">
        <v>112</v>
      </c>
      <c r="O4" s="25" t="s">
        <v>777</v>
      </c>
      <c r="P4" s="25" t="s">
        <v>115</v>
      </c>
    </row>
    <row r="5" spans="1:16" s="18" customFormat="1" ht="51.75" customHeight="1" x14ac:dyDescent="0.3">
      <c r="A5" s="132" t="s">
        <v>705</v>
      </c>
      <c r="B5" s="26" t="s">
        <v>566</v>
      </c>
      <c r="C5" s="26" t="s">
        <v>31</v>
      </c>
      <c r="D5" s="26" t="s">
        <v>76</v>
      </c>
      <c r="E5" s="26" t="s">
        <v>567</v>
      </c>
      <c r="F5" s="26" t="s">
        <v>135</v>
      </c>
      <c r="G5" s="36"/>
      <c r="H5" s="36"/>
      <c r="I5" s="36">
        <f>G5*H5</f>
        <v>0</v>
      </c>
      <c r="J5" s="36" t="e">
        <f>VLOOKUP(I5,'TABLA DATOS'!$A$1:$B$65,2,FALSE)</f>
        <v>#N/A</v>
      </c>
      <c r="K5" s="36"/>
      <c r="L5" s="26" t="s">
        <v>568</v>
      </c>
      <c r="M5" s="36"/>
      <c r="N5" s="36"/>
      <c r="O5" s="36">
        <f>M5*N5</f>
        <v>0</v>
      </c>
      <c r="P5" s="36" t="e">
        <f>VLOOKUP(O5,'TABLA DATOS'!$A$1:$B$65,2,FALSE)</f>
        <v>#N/A</v>
      </c>
    </row>
    <row r="6" spans="1:16" s="18" customFormat="1" ht="40.5" customHeight="1" x14ac:dyDescent="0.3">
      <c r="A6" s="132"/>
      <c r="B6" s="26"/>
      <c r="C6" s="26"/>
      <c r="D6" s="26"/>
      <c r="E6" s="26"/>
      <c r="F6" s="26" t="s">
        <v>569</v>
      </c>
      <c r="G6" s="36"/>
      <c r="H6" s="36"/>
      <c r="I6" s="36">
        <f t="shared" ref="I6:I59" si="0">G6*H6</f>
        <v>0</v>
      </c>
      <c r="J6" s="36" t="e">
        <f>VLOOKUP(I6,'TABLA DATOS'!$A$1:$B$65,2,FALSE)</f>
        <v>#N/A</v>
      </c>
      <c r="K6" s="26"/>
      <c r="L6" s="26"/>
      <c r="M6" s="36"/>
      <c r="N6" s="36"/>
      <c r="O6" s="36">
        <f t="shared" ref="O6:O59" si="1">M6*N6</f>
        <v>0</v>
      </c>
      <c r="P6" s="36" t="e">
        <f>VLOOKUP(O6,'TABLA DATOS'!$A$1:$B$65,2,FALSE)</f>
        <v>#N/A</v>
      </c>
    </row>
    <row r="7" spans="1:16" s="18" customFormat="1" ht="24.75" customHeight="1" x14ac:dyDescent="0.3">
      <c r="A7" s="132"/>
      <c r="B7" s="26"/>
      <c r="C7" s="26"/>
      <c r="D7" s="26"/>
      <c r="E7" s="26"/>
      <c r="F7" s="26" t="s">
        <v>570</v>
      </c>
      <c r="G7" s="36"/>
      <c r="H7" s="36"/>
      <c r="I7" s="36">
        <f t="shared" si="0"/>
        <v>0</v>
      </c>
      <c r="J7" s="36" t="e">
        <f>VLOOKUP(I7,'TABLA DATOS'!$A$1:$B$65,2,FALSE)</f>
        <v>#N/A</v>
      </c>
      <c r="K7" s="26"/>
      <c r="L7" s="26"/>
      <c r="M7" s="36"/>
      <c r="N7" s="36"/>
      <c r="O7" s="36">
        <f t="shared" si="1"/>
        <v>0</v>
      </c>
      <c r="P7" s="36" t="e">
        <f>VLOOKUP(O7,'TABLA DATOS'!$A$1:$B$65,2,FALSE)</f>
        <v>#N/A</v>
      </c>
    </row>
    <row r="8" spans="1:16" s="18" customFormat="1" ht="43.2" x14ac:dyDescent="0.3">
      <c r="A8" s="132"/>
      <c r="B8" s="28" t="s">
        <v>571</v>
      </c>
      <c r="C8" s="28" t="s">
        <v>31</v>
      </c>
      <c r="D8" s="28" t="s">
        <v>76</v>
      </c>
      <c r="E8" s="29" t="s">
        <v>572</v>
      </c>
      <c r="F8" s="29" t="s">
        <v>573</v>
      </c>
      <c r="G8" s="36"/>
      <c r="H8" s="36"/>
      <c r="I8" s="36">
        <f t="shared" si="0"/>
        <v>0</v>
      </c>
      <c r="J8" s="36" t="e">
        <f>VLOOKUP(I8,'TABLA DATOS'!$A$1:$B$65,2,FALSE)</f>
        <v>#N/A</v>
      </c>
      <c r="K8" s="28"/>
      <c r="L8" s="28" t="s">
        <v>574</v>
      </c>
      <c r="M8" s="36"/>
      <c r="N8" s="36"/>
      <c r="O8" s="36">
        <f t="shared" si="1"/>
        <v>0</v>
      </c>
      <c r="P8" s="36" t="e">
        <f>VLOOKUP(O8,'TABLA DATOS'!$A$1:$B$65,2,FALSE)</f>
        <v>#N/A</v>
      </c>
    </row>
    <row r="9" spans="1:16" s="18" customFormat="1" ht="27" customHeight="1" x14ac:dyDescent="0.3">
      <c r="A9" s="132"/>
      <c r="B9" s="28"/>
      <c r="C9" s="28"/>
      <c r="D9" s="28"/>
      <c r="E9" s="29"/>
      <c r="F9" s="29" t="s">
        <v>167</v>
      </c>
      <c r="G9" s="36"/>
      <c r="H9" s="36"/>
      <c r="I9" s="36">
        <f t="shared" si="0"/>
        <v>0</v>
      </c>
      <c r="J9" s="36" t="e">
        <f>VLOOKUP(I9,'TABLA DATOS'!$A$1:$B$65,2,FALSE)</f>
        <v>#N/A</v>
      </c>
      <c r="K9" s="28"/>
      <c r="L9" s="28" t="s">
        <v>575</v>
      </c>
      <c r="M9" s="36"/>
      <c r="N9" s="36"/>
      <c r="O9" s="36">
        <f t="shared" si="1"/>
        <v>0</v>
      </c>
      <c r="P9" s="36" t="e">
        <f>VLOOKUP(O9,'TABLA DATOS'!$A$1:$B$65,2,FALSE)</f>
        <v>#N/A</v>
      </c>
    </row>
    <row r="10" spans="1:16" s="18" customFormat="1" ht="63" customHeight="1" x14ac:dyDescent="0.3">
      <c r="A10" s="132"/>
      <c r="B10" s="28"/>
      <c r="C10" s="28"/>
      <c r="D10" s="28"/>
      <c r="E10" s="29"/>
      <c r="F10" s="29" t="s">
        <v>576</v>
      </c>
      <c r="G10" s="36"/>
      <c r="H10" s="36"/>
      <c r="I10" s="36">
        <f t="shared" si="0"/>
        <v>0</v>
      </c>
      <c r="J10" s="36" t="e">
        <f>VLOOKUP(I10,'TABLA DATOS'!$A$1:$B$65,2,FALSE)</f>
        <v>#N/A</v>
      </c>
      <c r="K10" s="28"/>
      <c r="L10" s="28" t="s">
        <v>577</v>
      </c>
      <c r="M10" s="36"/>
      <c r="N10" s="36"/>
      <c r="O10" s="36">
        <f t="shared" si="1"/>
        <v>0</v>
      </c>
      <c r="P10" s="36" t="e">
        <f>VLOOKUP(O10,'TABLA DATOS'!$A$1:$B$65,2,FALSE)</f>
        <v>#N/A</v>
      </c>
    </row>
    <row r="11" spans="1:16" s="18" customFormat="1" ht="42.75" customHeight="1" x14ac:dyDescent="0.3">
      <c r="A11" s="133" t="s">
        <v>578</v>
      </c>
      <c r="B11" s="28" t="s">
        <v>579</v>
      </c>
      <c r="C11" s="28" t="s">
        <v>31</v>
      </c>
      <c r="D11" s="28" t="s">
        <v>72</v>
      </c>
      <c r="E11" s="28" t="s">
        <v>580</v>
      </c>
      <c r="F11" s="28" t="s">
        <v>189</v>
      </c>
      <c r="G11" s="36"/>
      <c r="H11" s="36"/>
      <c r="I11" s="36">
        <f t="shared" si="0"/>
        <v>0</v>
      </c>
      <c r="J11" s="36" t="e">
        <f>VLOOKUP(I11,'TABLA DATOS'!$A$1:$B$65,2,FALSE)</f>
        <v>#N/A</v>
      </c>
      <c r="K11" s="28"/>
      <c r="L11" s="28" t="s">
        <v>581</v>
      </c>
      <c r="M11" s="36"/>
      <c r="N11" s="36"/>
      <c r="O11" s="36">
        <f t="shared" si="1"/>
        <v>0</v>
      </c>
      <c r="P11" s="36" t="e">
        <f>VLOOKUP(O11,'TABLA DATOS'!$A$1:$B$65,2,FALSE)</f>
        <v>#N/A</v>
      </c>
    </row>
    <row r="12" spans="1:16" s="18" customFormat="1" ht="97.5" customHeight="1" x14ac:dyDescent="0.3">
      <c r="A12" s="133"/>
      <c r="B12" s="28"/>
      <c r="C12" s="28"/>
      <c r="D12" s="28"/>
      <c r="E12" s="28"/>
      <c r="F12" s="28"/>
      <c r="G12" s="36"/>
      <c r="H12" s="36"/>
      <c r="I12" s="36">
        <f t="shared" si="0"/>
        <v>0</v>
      </c>
      <c r="J12" s="36" t="e">
        <f>VLOOKUP(I12,'TABLA DATOS'!$A$1:$B$65,2,FALSE)</f>
        <v>#N/A</v>
      </c>
      <c r="K12" s="28"/>
      <c r="L12" s="28"/>
      <c r="M12" s="36"/>
      <c r="N12" s="36"/>
      <c r="O12" s="36">
        <f t="shared" si="1"/>
        <v>0</v>
      </c>
      <c r="P12" s="36" t="e">
        <f>VLOOKUP(O12,'TABLA DATOS'!$A$1:$B$65,2,FALSE)</f>
        <v>#N/A</v>
      </c>
    </row>
    <row r="13" spans="1:16" s="18" customFormat="1" ht="96.75" customHeight="1" x14ac:dyDescent="0.3">
      <c r="A13" s="133"/>
      <c r="B13" s="28"/>
      <c r="C13" s="28" t="s">
        <v>31</v>
      </c>
      <c r="D13" s="28" t="s">
        <v>72</v>
      </c>
      <c r="E13" s="28" t="s">
        <v>582</v>
      </c>
      <c r="F13" s="28" t="s">
        <v>163</v>
      </c>
      <c r="G13" s="36"/>
      <c r="H13" s="36"/>
      <c r="I13" s="36">
        <f t="shared" si="0"/>
        <v>0</v>
      </c>
      <c r="J13" s="36" t="e">
        <f>VLOOKUP(I13,'TABLA DATOS'!$A$1:$B$65,2,FALSE)</f>
        <v>#N/A</v>
      </c>
      <c r="K13" s="28"/>
      <c r="L13" s="28" t="s">
        <v>583</v>
      </c>
      <c r="M13" s="36"/>
      <c r="N13" s="36"/>
      <c r="O13" s="36">
        <f t="shared" si="1"/>
        <v>0</v>
      </c>
      <c r="P13" s="36" t="e">
        <f>VLOOKUP(O13,'TABLA DATOS'!$A$1:$B$65,2,FALSE)</f>
        <v>#N/A</v>
      </c>
    </row>
    <row r="14" spans="1:16" s="18" customFormat="1" ht="60" customHeight="1" x14ac:dyDescent="0.3">
      <c r="A14" s="133"/>
      <c r="B14" s="28"/>
      <c r="C14" s="28" t="s">
        <v>31</v>
      </c>
      <c r="D14" s="28" t="s">
        <v>72</v>
      </c>
      <c r="E14" s="28" t="s">
        <v>584</v>
      </c>
      <c r="F14" s="28" t="s">
        <v>585</v>
      </c>
      <c r="G14" s="36"/>
      <c r="H14" s="36"/>
      <c r="I14" s="36">
        <f t="shared" si="0"/>
        <v>0</v>
      </c>
      <c r="J14" s="36" t="e">
        <f>VLOOKUP(I14,'TABLA DATOS'!$A$1:$B$65,2,FALSE)</f>
        <v>#N/A</v>
      </c>
      <c r="K14" s="28"/>
      <c r="L14" s="28" t="s">
        <v>586</v>
      </c>
      <c r="M14" s="36"/>
      <c r="N14" s="36"/>
      <c r="O14" s="36">
        <f t="shared" si="1"/>
        <v>0</v>
      </c>
      <c r="P14" s="36" t="e">
        <f>VLOOKUP(O14,'TABLA DATOS'!$A$1:$B$65,2,FALSE)</f>
        <v>#N/A</v>
      </c>
    </row>
    <row r="15" spans="1:16" s="18" customFormat="1" ht="44.25" customHeight="1" x14ac:dyDescent="0.3">
      <c r="A15" s="133"/>
      <c r="B15" s="28"/>
      <c r="C15" s="28"/>
      <c r="D15" s="28"/>
      <c r="E15" s="28"/>
      <c r="F15" s="28"/>
      <c r="G15" s="36"/>
      <c r="H15" s="36"/>
      <c r="I15" s="36">
        <f t="shared" si="0"/>
        <v>0</v>
      </c>
      <c r="J15" s="36" t="e">
        <f>VLOOKUP(I15,'TABLA DATOS'!$A$1:$B$65,2,FALSE)</f>
        <v>#N/A</v>
      </c>
      <c r="K15" s="28"/>
      <c r="L15" s="28"/>
      <c r="M15" s="36"/>
      <c r="N15" s="36"/>
      <c r="O15" s="36">
        <f t="shared" si="1"/>
        <v>0</v>
      </c>
      <c r="P15" s="36" t="e">
        <f>VLOOKUP(O15,'TABLA DATOS'!$A$1:$B$65,2,FALSE)</f>
        <v>#N/A</v>
      </c>
    </row>
    <row r="16" spans="1:16" s="18" customFormat="1" ht="151.5" customHeight="1" x14ac:dyDescent="0.3">
      <c r="A16" s="133"/>
      <c r="B16" s="28" t="s">
        <v>587</v>
      </c>
      <c r="C16" s="28" t="s">
        <v>31</v>
      </c>
      <c r="D16" s="28" t="s">
        <v>72</v>
      </c>
      <c r="E16" s="28" t="s">
        <v>588</v>
      </c>
      <c r="F16" s="28" t="s">
        <v>589</v>
      </c>
      <c r="G16" s="36"/>
      <c r="H16" s="36"/>
      <c r="I16" s="36">
        <f t="shared" si="0"/>
        <v>0</v>
      </c>
      <c r="J16" s="36" t="e">
        <f>VLOOKUP(I16,'TABLA DATOS'!$A$1:$B$65,2,FALSE)</f>
        <v>#N/A</v>
      </c>
      <c r="K16" s="28"/>
      <c r="L16" s="28" t="s">
        <v>590</v>
      </c>
      <c r="M16" s="36"/>
      <c r="N16" s="36"/>
      <c r="O16" s="36">
        <f t="shared" si="1"/>
        <v>0</v>
      </c>
      <c r="P16" s="36" t="e">
        <f>VLOOKUP(O16,'TABLA DATOS'!$A$1:$B$65,2,FALSE)</f>
        <v>#N/A</v>
      </c>
    </row>
    <row r="17" spans="1:16" ht="93" customHeight="1" x14ac:dyDescent="0.3">
      <c r="A17" s="133"/>
      <c r="B17" s="28" t="s">
        <v>591</v>
      </c>
      <c r="C17" s="28" t="s">
        <v>31</v>
      </c>
      <c r="D17" s="28" t="s">
        <v>72</v>
      </c>
      <c r="E17" s="28" t="s">
        <v>592</v>
      </c>
      <c r="F17" s="28" t="s">
        <v>593</v>
      </c>
      <c r="G17" s="36"/>
      <c r="H17" s="36"/>
      <c r="I17" s="36">
        <f t="shared" si="0"/>
        <v>0</v>
      </c>
      <c r="J17" s="36" t="e">
        <f>VLOOKUP(I17,'TABLA DATOS'!$A$1:$B$65,2,FALSE)</f>
        <v>#N/A</v>
      </c>
      <c r="K17" s="28"/>
      <c r="L17" s="28" t="s">
        <v>594</v>
      </c>
      <c r="M17" s="36"/>
      <c r="N17" s="36"/>
      <c r="O17" s="36">
        <f t="shared" si="1"/>
        <v>0</v>
      </c>
      <c r="P17" s="36" t="e">
        <f>VLOOKUP(O17,'TABLA DATOS'!$A$1:$B$65,2,FALSE)</f>
        <v>#N/A</v>
      </c>
    </row>
    <row r="18" spans="1:16" ht="121.5" customHeight="1" x14ac:dyDescent="0.3">
      <c r="A18" s="133"/>
      <c r="B18" s="30" t="s">
        <v>595</v>
      </c>
      <c r="C18" s="30" t="s">
        <v>31</v>
      </c>
      <c r="D18" s="30" t="s">
        <v>72</v>
      </c>
      <c r="E18" s="28" t="s">
        <v>596</v>
      </c>
      <c r="F18" s="28" t="s">
        <v>142</v>
      </c>
      <c r="G18" s="36"/>
      <c r="H18" s="36"/>
      <c r="I18" s="36">
        <f t="shared" si="0"/>
        <v>0</v>
      </c>
      <c r="J18" s="36" t="e">
        <f>VLOOKUP(I18,'TABLA DATOS'!$A$1:$B$65,2,FALSE)</f>
        <v>#N/A</v>
      </c>
      <c r="K18" s="28"/>
      <c r="L18" s="28" t="s">
        <v>597</v>
      </c>
      <c r="M18" s="36"/>
      <c r="N18" s="36"/>
      <c r="O18" s="36">
        <f t="shared" si="1"/>
        <v>0</v>
      </c>
      <c r="P18" s="36" t="e">
        <f>VLOOKUP(O18,'TABLA DATOS'!$A$1:$B$65,2,FALSE)</f>
        <v>#N/A</v>
      </c>
    </row>
    <row r="19" spans="1:16" ht="121.5" customHeight="1" x14ac:dyDescent="0.3">
      <c r="A19" s="133"/>
      <c r="E19" s="28" t="s">
        <v>598</v>
      </c>
      <c r="F19" s="28" t="s">
        <v>159</v>
      </c>
      <c r="G19" s="36"/>
      <c r="H19" s="36"/>
      <c r="I19" s="36">
        <f t="shared" si="0"/>
        <v>0</v>
      </c>
      <c r="J19" s="36" t="e">
        <f>VLOOKUP(I19,'TABLA DATOS'!$A$1:$B$65,2,FALSE)</f>
        <v>#N/A</v>
      </c>
      <c r="K19" s="28"/>
      <c r="L19" s="28" t="s">
        <v>599</v>
      </c>
      <c r="M19" s="36"/>
      <c r="N19" s="36"/>
      <c r="O19" s="36">
        <f t="shared" si="1"/>
        <v>0</v>
      </c>
      <c r="P19" s="36" t="e">
        <f>VLOOKUP(O19,'TABLA DATOS'!$A$1:$B$65,2,FALSE)</f>
        <v>#N/A</v>
      </c>
    </row>
    <row r="20" spans="1:16" ht="90.75" customHeight="1" x14ac:dyDescent="0.3">
      <c r="A20" s="133"/>
      <c r="E20" s="28" t="s">
        <v>600</v>
      </c>
      <c r="F20" s="28" t="s">
        <v>601</v>
      </c>
      <c r="G20" s="36"/>
      <c r="H20" s="36"/>
      <c r="I20" s="36">
        <f t="shared" si="0"/>
        <v>0</v>
      </c>
      <c r="J20" s="36" t="e">
        <f>VLOOKUP(I20,'TABLA DATOS'!$A$1:$B$65,2,FALSE)</f>
        <v>#N/A</v>
      </c>
      <c r="K20" s="28"/>
      <c r="L20" s="28" t="s">
        <v>602</v>
      </c>
      <c r="M20" s="36"/>
      <c r="N20" s="36"/>
      <c r="O20" s="36">
        <f t="shared" si="1"/>
        <v>0</v>
      </c>
      <c r="P20" s="36" t="e">
        <f>VLOOKUP(O20,'TABLA DATOS'!$A$1:$B$65,2,FALSE)</f>
        <v>#N/A</v>
      </c>
    </row>
    <row r="21" spans="1:16" ht="66.75" customHeight="1" x14ac:dyDescent="0.3">
      <c r="A21" s="133"/>
      <c r="E21" s="28" t="s">
        <v>171</v>
      </c>
      <c r="F21" s="28" t="s">
        <v>158</v>
      </c>
      <c r="G21" s="36"/>
      <c r="H21" s="36"/>
      <c r="I21" s="36">
        <f t="shared" si="0"/>
        <v>0</v>
      </c>
      <c r="J21" s="36" t="e">
        <f>VLOOKUP(I21,'TABLA DATOS'!$A$1:$B$65,2,FALSE)</f>
        <v>#N/A</v>
      </c>
      <c r="K21" s="28"/>
      <c r="L21" s="28" t="s">
        <v>603</v>
      </c>
      <c r="M21" s="36"/>
      <c r="N21" s="36"/>
      <c r="O21" s="36">
        <f t="shared" si="1"/>
        <v>0</v>
      </c>
      <c r="P21" s="36" t="e">
        <f>VLOOKUP(O21,'TABLA DATOS'!$A$1:$B$65,2,FALSE)</f>
        <v>#N/A</v>
      </c>
    </row>
    <row r="22" spans="1:16" ht="72" x14ac:dyDescent="0.3">
      <c r="A22" s="133"/>
      <c r="B22" s="30" t="s">
        <v>604</v>
      </c>
      <c r="C22" s="30" t="s">
        <v>31</v>
      </c>
      <c r="D22" s="30" t="s">
        <v>72</v>
      </c>
      <c r="E22" s="28" t="s">
        <v>605</v>
      </c>
      <c r="F22" s="28" t="s">
        <v>142</v>
      </c>
      <c r="G22" s="36"/>
      <c r="H22" s="36"/>
      <c r="I22" s="36">
        <f t="shared" si="0"/>
        <v>0</v>
      </c>
      <c r="J22" s="36" t="e">
        <f>VLOOKUP(I22,'TABLA DATOS'!$A$1:$B$65,2,FALSE)</f>
        <v>#N/A</v>
      </c>
      <c r="K22" s="28"/>
      <c r="L22" s="28" t="s">
        <v>606</v>
      </c>
      <c r="M22" s="36"/>
      <c r="N22" s="36"/>
      <c r="O22" s="36">
        <f t="shared" si="1"/>
        <v>0</v>
      </c>
      <c r="P22" s="36" t="e">
        <f>VLOOKUP(O22,'TABLA DATOS'!$A$1:$B$65,2,FALSE)</f>
        <v>#N/A</v>
      </c>
    </row>
    <row r="23" spans="1:16" ht="90.75" customHeight="1" x14ac:dyDescent="0.3">
      <c r="A23" s="133"/>
      <c r="E23" s="28" t="s">
        <v>607</v>
      </c>
      <c r="F23" s="28" t="s">
        <v>195</v>
      </c>
      <c r="G23" s="36"/>
      <c r="H23" s="36"/>
      <c r="I23" s="36">
        <f t="shared" si="0"/>
        <v>0</v>
      </c>
      <c r="J23" s="36" t="e">
        <f>VLOOKUP(I23,'TABLA DATOS'!$A$1:$B$65,2,FALSE)</f>
        <v>#N/A</v>
      </c>
      <c r="K23" s="28"/>
      <c r="L23" s="28" t="s">
        <v>608</v>
      </c>
      <c r="M23" s="36"/>
      <c r="N23" s="36"/>
      <c r="O23" s="36">
        <f t="shared" si="1"/>
        <v>0</v>
      </c>
      <c r="P23" s="36" t="e">
        <f>VLOOKUP(O23,'TABLA DATOS'!$A$1:$B$65,2,FALSE)</f>
        <v>#N/A</v>
      </c>
    </row>
    <row r="24" spans="1:16" ht="59.25" customHeight="1" x14ac:dyDescent="0.3">
      <c r="A24" s="133"/>
      <c r="E24" s="28" t="s">
        <v>609</v>
      </c>
      <c r="F24" s="28" t="s">
        <v>305</v>
      </c>
      <c r="G24" s="36"/>
      <c r="H24" s="36"/>
      <c r="I24" s="36">
        <f t="shared" si="0"/>
        <v>0</v>
      </c>
      <c r="J24" s="36" t="e">
        <f>VLOOKUP(I24,'TABLA DATOS'!$A$1:$B$65,2,FALSE)</f>
        <v>#N/A</v>
      </c>
      <c r="K24" s="28"/>
      <c r="L24" s="28" t="s">
        <v>610</v>
      </c>
      <c r="M24" s="36"/>
      <c r="N24" s="36"/>
      <c r="O24" s="36">
        <f t="shared" si="1"/>
        <v>0</v>
      </c>
      <c r="P24" s="36" t="e">
        <f>VLOOKUP(O24,'TABLA DATOS'!$A$1:$B$65,2,FALSE)</f>
        <v>#N/A</v>
      </c>
    </row>
    <row r="25" spans="1:16" ht="59.25" customHeight="1" x14ac:dyDescent="0.3">
      <c r="A25" s="128" t="s">
        <v>611</v>
      </c>
      <c r="B25" s="30" t="s">
        <v>571</v>
      </c>
      <c r="C25" s="30" t="s">
        <v>31</v>
      </c>
      <c r="D25" s="30" t="s">
        <v>76</v>
      </c>
      <c r="E25" s="28" t="s">
        <v>612</v>
      </c>
      <c r="F25" s="28" t="s">
        <v>613</v>
      </c>
      <c r="G25" s="36"/>
      <c r="H25" s="36"/>
      <c r="I25" s="36">
        <f t="shared" si="0"/>
        <v>0</v>
      </c>
      <c r="J25" s="36" t="e">
        <f>VLOOKUP(I25,'TABLA DATOS'!$A$1:$B$65,2,FALSE)</f>
        <v>#N/A</v>
      </c>
      <c r="K25" s="28"/>
      <c r="L25" s="28" t="s">
        <v>614</v>
      </c>
      <c r="M25" s="36"/>
      <c r="N25" s="36"/>
      <c r="O25" s="36">
        <f t="shared" si="1"/>
        <v>0</v>
      </c>
      <c r="P25" s="36" t="e">
        <f>VLOOKUP(O25,'TABLA DATOS'!$A$1:$B$65,2,FALSE)</f>
        <v>#N/A</v>
      </c>
    </row>
    <row r="26" spans="1:16" ht="60.75" customHeight="1" x14ac:dyDescent="0.3">
      <c r="A26" s="128"/>
      <c r="B26" s="28" t="s">
        <v>615</v>
      </c>
      <c r="C26" s="30" t="s">
        <v>31</v>
      </c>
      <c r="D26" s="30" t="s">
        <v>72</v>
      </c>
      <c r="E26" s="28" t="s">
        <v>616</v>
      </c>
      <c r="F26" s="28" t="s">
        <v>617</v>
      </c>
      <c r="G26" s="36"/>
      <c r="H26" s="36"/>
      <c r="I26" s="36">
        <f t="shared" si="0"/>
        <v>0</v>
      </c>
      <c r="J26" s="36" t="e">
        <f>VLOOKUP(I26,'TABLA DATOS'!$A$1:$B$65,2,FALSE)</f>
        <v>#N/A</v>
      </c>
      <c r="K26" s="28"/>
      <c r="L26" s="28" t="s">
        <v>618</v>
      </c>
      <c r="M26" s="36"/>
      <c r="N26" s="36"/>
      <c r="O26" s="36">
        <f t="shared" si="1"/>
        <v>0</v>
      </c>
      <c r="P26" s="36" t="e">
        <f>VLOOKUP(O26,'TABLA DATOS'!$A$1:$B$65,2,FALSE)</f>
        <v>#N/A</v>
      </c>
    </row>
    <row r="27" spans="1:16" ht="109.5" customHeight="1" x14ac:dyDescent="0.3">
      <c r="A27" s="128"/>
      <c r="B27" s="28" t="s">
        <v>619</v>
      </c>
      <c r="C27" s="30" t="s">
        <v>31</v>
      </c>
      <c r="D27" s="30" t="s">
        <v>72</v>
      </c>
      <c r="E27" s="28" t="s">
        <v>620</v>
      </c>
      <c r="F27" s="28" t="s">
        <v>176</v>
      </c>
      <c r="G27" s="36"/>
      <c r="H27" s="36"/>
      <c r="I27" s="36">
        <f t="shared" si="0"/>
        <v>0</v>
      </c>
      <c r="J27" s="36" t="e">
        <f>VLOOKUP(I27,'TABLA DATOS'!$A$1:$B$65,2,FALSE)</f>
        <v>#N/A</v>
      </c>
      <c r="K27" s="28"/>
      <c r="L27" s="28" t="s">
        <v>621</v>
      </c>
      <c r="M27" s="36"/>
      <c r="N27" s="36"/>
      <c r="O27" s="36">
        <f t="shared" si="1"/>
        <v>0</v>
      </c>
      <c r="P27" s="36" t="e">
        <f>VLOOKUP(O27,'TABLA DATOS'!$A$1:$B$65,2,FALSE)</f>
        <v>#N/A</v>
      </c>
    </row>
    <row r="28" spans="1:16" ht="84" customHeight="1" x14ac:dyDescent="0.3">
      <c r="A28" s="128"/>
      <c r="B28" s="28" t="s">
        <v>622</v>
      </c>
      <c r="C28" s="30" t="s">
        <v>31</v>
      </c>
      <c r="D28" s="30" t="s">
        <v>72</v>
      </c>
      <c r="E28" s="28" t="s">
        <v>623</v>
      </c>
      <c r="F28" s="28" t="s">
        <v>624</v>
      </c>
      <c r="G28" s="36"/>
      <c r="H28" s="36"/>
      <c r="I28" s="36">
        <f t="shared" si="0"/>
        <v>0</v>
      </c>
      <c r="J28" s="36" t="e">
        <f>VLOOKUP(I28,'TABLA DATOS'!$A$1:$B$65,2,FALSE)</f>
        <v>#N/A</v>
      </c>
      <c r="K28" s="28"/>
      <c r="L28" s="28" t="s">
        <v>625</v>
      </c>
      <c r="M28" s="36"/>
      <c r="N28" s="36"/>
      <c r="O28" s="36">
        <f t="shared" si="1"/>
        <v>0</v>
      </c>
      <c r="P28" s="36" t="e">
        <f>VLOOKUP(O28,'TABLA DATOS'!$A$1:$B$65,2,FALSE)</f>
        <v>#N/A</v>
      </c>
    </row>
    <row r="29" spans="1:16" ht="63.75" customHeight="1" x14ac:dyDescent="0.3">
      <c r="A29" s="128"/>
      <c r="B29" s="28" t="s">
        <v>626</v>
      </c>
      <c r="C29" s="30" t="s">
        <v>31</v>
      </c>
      <c r="D29" s="30" t="s">
        <v>72</v>
      </c>
      <c r="E29" s="28" t="s">
        <v>627</v>
      </c>
      <c r="F29" s="28" t="s">
        <v>379</v>
      </c>
      <c r="G29" s="36"/>
      <c r="H29" s="36"/>
      <c r="I29" s="36">
        <f t="shared" si="0"/>
        <v>0</v>
      </c>
      <c r="J29" s="36" t="e">
        <f>VLOOKUP(I29,'TABLA DATOS'!$A$1:$B$65,2,FALSE)</f>
        <v>#N/A</v>
      </c>
      <c r="K29" s="28"/>
      <c r="L29" s="28" t="s">
        <v>628</v>
      </c>
      <c r="M29" s="36"/>
      <c r="N29" s="36"/>
      <c r="O29" s="36">
        <f t="shared" si="1"/>
        <v>0</v>
      </c>
      <c r="P29" s="36" t="e">
        <f>VLOOKUP(O29,'TABLA DATOS'!$A$1:$B$65,2,FALSE)</f>
        <v>#N/A</v>
      </c>
    </row>
    <row r="30" spans="1:16" ht="63.75" customHeight="1" x14ac:dyDescent="0.3">
      <c r="A30" s="128"/>
      <c r="B30" s="28" t="s">
        <v>629</v>
      </c>
      <c r="C30" s="30" t="s">
        <v>630</v>
      </c>
      <c r="D30" s="30" t="s">
        <v>72</v>
      </c>
      <c r="E30" s="28" t="s">
        <v>631</v>
      </c>
      <c r="F30" s="28" t="s">
        <v>632</v>
      </c>
      <c r="G30" s="36"/>
      <c r="H30" s="36"/>
      <c r="I30" s="36">
        <f t="shared" si="0"/>
        <v>0</v>
      </c>
      <c r="J30" s="36" t="e">
        <f>VLOOKUP(I30,'TABLA DATOS'!$A$1:$B$65,2,FALSE)</f>
        <v>#N/A</v>
      </c>
      <c r="K30" s="28"/>
      <c r="L30" s="28" t="s">
        <v>633</v>
      </c>
      <c r="M30" s="36"/>
      <c r="N30" s="36"/>
      <c r="O30" s="36">
        <f t="shared" si="1"/>
        <v>0</v>
      </c>
      <c r="P30" s="36" t="e">
        <f>VLOOKUP(O30,'TABLA DATOS'!$A$1:$B$65,2,FALSE)</f>
        <v>#N/A</v>
      </c>
    </row>
    <row r="31" spans="1:16" ht="63.75" customHeight="1" x14ac:dyDescent="0.3">
      <c r="A31" s="128"/>
      <c r="B31" s="28"/>
      <c r="E31" s="28"/>
      <c r="F31" s="28" t="s">
        <v>634</v>
      </c>
      <c r="G31" s="36"/>
      <c r="H31" s="36"/>
      <c r="I31" s="36">
        <f t="shared" si="0"/>
        <v>0</v>
      </c>
      <c r="J31" s="36" t="e">
        <f>VLOOKUP(I31,'TABLA DATOS'!$A$1:$B$65,2,FALSE)</f>
        <v>#N/A</v>
      </c>
      <c r="K31" s="28"/>
      <c r="L31" s="28" t="s">
        <v>635</v>
      </c>
      <c r="M31" s="36"/>
      <c r="N31" s="36"/>
      <c r="O31" s="36">
        <f t="shared" si="1"/>
        <v>0</v>
      </c>
      <c r="P31" s="36" t="e">
        <f>VLOOKUP(O31,'TABLA DATOS'!$A$1:$B$65,2,FALSE)</f>
        <v>#N/A</v>
      </c>
    </row>
    <row r="32" spans="1:16" ht="119.25" customHeight="1" x14ac:dyDescent="0.3">
      <c r="A32" s="128"/>
      <c r="B32" s="28" t="s">
        <v>636</v>
      </c>
      <c r="C32" s="30" t="s">
        <v>31</v>
      </c>
      <c r="D32" s="30" t="s">
        <v>72</v>
      </c>
      <c r="E32" s="28" t="s">
        <v>171</v>
      </c>
      <c r="F32" s="28" t="s">
        <v>637</v>
      </c>
      <c r="G32" s="36"/>
      <c r="H32" s="36"/>
      <c r="I32" s="36">
        <f t="shared" si="0"/>
        <v>0</v>
      </c>
      <c r="J32" s="36" t="e">
        <f>VLOOKUP(I32,'TABLA DATOS'!$A$1:$B$65,2,FALSE)</f>
        <v>#N/A</v>
      </c>
      <c r="K32" s="28"/>
      <c r="L32" s="28" t="s">
        <v>638</v>
      </c>
      <c r="M32" s="36"/>
      <c r="N32" s="36"/>
      <c r="O32" s="36">
        <f t="shared" si="1"/>
        <v>0</v>
      </c>
      <c r="P32" s="36" t="e">
        <f>VLOOKUP(O32,'TABLA DATOS'!$A$1:$B$65,2,FALSE)</f>
        <v>#N/A</v>
      </c>
    </row>
    <row r="33" spans="1:16" ht="54" customHeight="1" x14ac:dyDescent="0.3">
      <c r="A33" s="128"/>
      <c r="B33" s="28"/>
      <c r="C33" s="30" t="s">
        <v>31</v>
      </c>
      <c r="D33" s="30" t="s">
        <v>72</v>
      </c>
      <c r="E33" s="28" t="s">
        <v>133</v>
      </c>
      <c r="F33" s="28" t="s">
        <v>639</v>
      </c>
      <c r="G33" s="36"/>
      <c r="H33" s="36"/>
      <c r="I33" s="36">
        <f t="shared" si="0"/>
        <v>0</v>
      </c>
      <c r="J33" s="36" t="e">
        <f>VLOOKUP(I33,'TABLA DATOS'!$A$1:$B$65,2,FALSE)</f>
        <v>#N/A</v>
      </c>
      <c r="K33" s="28"/>
      <c r="L33" s="28" t="s">
        <v>640</v>
      </c>
      <c r="M33" s="36"/>
      <c r="N33" s="36"/>
      <c r="O33" s="36">
        <f t="shared" si="1"/>
        <v>0</v>
      </c>
      <c r="P33" s="36" t="e">
        <f>VLOOKUP(O33,'TABLA DATOS'!$A$1:$B$65,2,FALSE)</f>
        <v>#N/A</v>
      </c>
    </row>
    <row r="34" spans="1:16" ht="60" customHeight="1" x14ac:dyDescent="0.3">
      <c r="A34" s="128"/>
      <c r="B34" s="28"/>
      <c r="C34" s="30" t="s">
        <v>31</v>
      </c>
      <c r="D34" s="30" t="s">
        <v>72</v>
      </c>
      <c r="E34" s="28" t="s">
        <v>641</v>
      </c>
      <c r="F34" s="28" t="s">
        <v>159</v>
      </c>
      <c r="G34" s="36"/>
      <c r="H34" s="36"/>
      <c r="I34" s="36">
        <f t="shared" si="0"/>
        <v>0</v>
      </c>
      <c r="J34" s="36" t="e">
        <f>VLOOKUP(I34,'TABLA DATOS'!$A$1:$B$65,2,FALSE)</f>
        <v>#N/A</v>
      </c>
      <c r="K34" s="28"/>
      <c r="L34" s="28" t="s">
        <v>642</v>
      </c>
      <c r="M34" s="36"/>
      <c r="N34" s="36"/>
      <c r="O34" s="36">
        <f t="shared" si="1"/>
        <v>0</v>
      </c>
      <c r="P34" s="36" t="e">
        <f>VLOOKUP(O34,'TABLA DATOS'!$A$1:$B$65,2,FALSE)</f>
        <v>#N/A</v>
      </c>
    </row>
    <row r="35" spans="1:16" ht="43.2" x14ac:dyDescent="0.3">
      <c r="A35" s="128"/>
      <c r="B35" s="28"/>
      <c r="C35" s="30" t="s">
        <v>31</v>
      </c>
      <c r="D35" s="30" t="s">
        <v>72</v>
      </c>
      <c r="E35" s="28" t="s">
        <v>643</v>
      </c>
      <c r="F35" s="28" t="s">
        <v>644</v>
      </c>
      <c r="G35" s="36"/>
      <c r="H35" s="36"/>
      <c r="I35" s="36">
        <f t="shared" si="0"/>
        <v>0</v>
      </c>
      <c r="J35" s="36" t="e">
        <f>VLOOKUP(I35,'TABLA DATOS'!$A$1:$B$65,2,FALSE)</f>
        <v>#N/A</v>
      </c>
      <c r="K35" s="28"/>
      <c r="L35" s="28" t="s">
        <v>645</v>
      </c>
      <c r="M35" s="36"/>
      <c r="N35" s="36"/>
      <c r="O35" s="36">
        <f t="shared" si="1"/>
        <v>0</v>
      </c>
      <c r="P35" s="36" t="e">
        <f>VLOOKUP(O35,'TABLA DATOS'!$A$1:$B$65,2,FALSE)</f>
        <v>#N/A</v>
      </c>
    </row>
    <row r="36" spans="1:16" s="18" customFormat="1" ht="61.5" customHeight="1" x14ac:dyDescent="0.3">
      <c r="A36" s="133" t="s">
        <v>646</v>
      </c>
      <c r="B36" s="28" t="s">
        <v>647</v>
      </c>
      <c r="C36" s="28" t="s">
        <v>31</v>
      </c>
      <c r="D36" s="28" t="s">
        <v>72</v>
      </c>
      <c r="E36" s="28" t="s">
        <v>648</v>
      </c>
      <c r="F36" s="28" t="s">
        <v>649</v>
      </c>
      <c r="G36" s="36"/>
      <c r="H36" s="36"/>
      <c r="I36" s="36">
        <f t="shared" si="0"/>
        <v>0</v>
      </c>
      <c r="J36" s="36" t="e">
        <f>VLOOKUP(I36,'TABLA DATOS'!$A$1:$B$65,2,FALSE)</f>
        <v>#N/A</v>
      </c>
      <c r="K36" s="28"/>
      <c r="L36" s="28" t="s">
        <v>650</v>
      </c>
      <c r="M36" s="36"/>
      <c r="N36" s="36"/>
      <c r="O36" s="36">
        <f t="shared" si="1"/>
        <v>0</v>
      </c>
      <c r="P36" s="36" t="e">
        <f>VLOOKUP(O36,'TABLA DATOS'!$A$1:$B$65,2,FALSE)</f>
        <v>#N/A</v>
      </c>
    </row>
    <row r="37" spans="1:16" s="18" customFormat="1" ht="50.25" customHeight="1" x14ac:dyDescent="0.3">
      <c r="A37" s="133"/>
      <c r="B37" s="28"/>
      <c r="C37" s="28"/>
      <c r="D37" s="28"/>
      <c r="E37" s="28"/>
      <c r="F37" s="28" t="s">
        <v>195</v>
      </c>
      <c r="G37" s="36"/>
      <c r="H37" s="36"/>
      <c r="I37" s="36">
        <f t="shared" si="0"/>
        <v>0</v>
      </c>
      <c r="J37" s="36" t="e">
        <f>VLOOKUP(I37,'TABLA DATOS'!$A$1:$B$65,2,FALSE)</f>
        <v>#N/A</v>
      </c>
      <c r="K37" s="28"/>
      <c r="L37" s="28" t="s">
        <v>651</v>
      </c>
      <c r="M37" s="36"/>
      <c r="N37" s="36"/>
      <c r="O37" s="36">
        <f t="shared" si="1"/>
        <v>0</v>
      </c>
      <c r="P37" s="36" t="e">
        <f>VLOOKUP(O37,'TABLA DATOS'!$A$1:$B$65,2,FALSE)</f>
        <v>#N/A</v>
      </c>
    </row>
    <row r="38" spans="1:16" s="18" customFormat="1" ht="82.5" customHeight="1" x14ac:dyDescent="0.3">
      <c r="A38" s="133"/>
      <c r="B38" s="28"/>
      <c r="C38" s="28" t="s">
        <v>31</v>
      </c>
      <c r="D38" s="28" t="s">
        <v>72</v>
      </c>
      <c r="E38" s="28" t="s">
        <v>582</v>
      </c>
      <c r="F38" s="28" t="s">
        <v>652</v>
      </c>
      <c r="G38" s="36"/>
      <c r="H38" s="36"/>
      <c r="I38" s="36">
        <f t="shared" si="0"/>
        <v>0</v>
      </c>
      <c r="J38" s="36" t="e">
        <f>VLOOKUP(I38,'TABLA DATOS'!$A$1:$B$65,2,FALSE)</f>
        <v>#N/A</v>
      </c>
      <c r="K38" s="28"/>
      <c r="L38" s="28" t="s">
        <v>653</v>
      </c>
      <c r="M38" s="36"/>
      <c r="N38" s="36"/>
      <c r="O38" s="36">
        <f t="shared" si="1"/>
        <v>0</v>
      </c>
      <c r="P38" s="36" t="e">
        <f>VLOOKUP(O38,'TABLA DATOS'!$A$1:$B$65,2,FALSE)</f>
        <v>#N/A</v>
      </c>
    </row>
    <row r="39" spans="1:16" s="18" customFormat="1" ht="60" customHeight="1" x14ac:dyDescent="0.3">
      <c r="A39" s="133"/>
      <c r="B39" s="28" t="s">
        <v>654</v>
      </c>
      <c r="C39" s="28" t="s">
        <v>31</v>
      </c>
      <c r="D39" s="28" t="s">
        <v>72</v>
      </c>
      <c r="E39" s="28" t="s">
        <v>655</v>
      </c>
      <c r="F39" s="28" t="s">
        <v>656</v>
      </c>
      <c r="G39" s="36"/>
      <c r="H39" s="36"/>
      <c r="I39" s="36">
        <f t="shared" si="0"/>
        <v>0</v>
      </c>
      <c r="J39" s="36" t="e">
        <f>VLOOKUP(I39,'TABLA DATOS'!$A$1:$B$65,2,FALSE)</f>
        <v>#N/A</v>
      </c>
      <c r="K39" s="28"/>
      <c r="L39" s="28" t="s">
        <v>657</v>
      </c>
      <c r="M39" s="36"/>
      <c r="N39" s="36"/>
      <c r="O39" s="36">
        <f t="shared" si="1"/>
        <v>0</v>
      </c>
      <c r="P39" s="36" t="e">
        <f>VLOOKUP(O39,'TABLA DATOS'!$A$1:$B$65,2,FALSE)</f>
        <v>#N/A</v>
      </c>
    </row>
    <row r="40" spans="1:16" s="18" customFormat="1" ht="72" x14ac:dyDescent="0.3">
      <c r="A40" s="133"/>
      <c r="B40" s="28"/>
      <c r="C40" s="28"/>
      <c r="D40" s="28"/>
      <c r="E40" s="28"/>
      <c r="F40" s="28" t="s">
        <v>658</v>
      </c>
      <c r="G40" s="36"/>
      <c r="H40" s="36"/>
      <c r="I40" s="36">
        <f t="shared" si="0"/>
        <v>0</v>
      </c>
      <c r="J40" s="36" t="e">
        <f>VLOOKUP(I40,'TABLA DATOS'!$A$1:$B$65,2,FALSE)</f>
        <v>#N/A</v>
      </c>
      <c r="K40" s="28"/>
      <c r="L40" s="28" t="s">
        <v>659</v>
      </c>
      <c r="M40" s="36"/>
      <c r="N40" s="36"/>
      <c r="O40" s="36">
        <f t="shared" si="1"/>
        <v>0</v>
      </c>
      <c r="P40" s="36" t="e">
        <f>VLOOKUP(O40,'TABLA DATOS'!$A$1:$B$65,2,FALSE)</f>
        <v>#N/A</v>
      </c>
    </row>
    <row r="41" spans="1:16" s="18" customFormat="1" ht="63.75" customHeight="1" x14ac:dyDescent="0.3">
      <c r="A41" s="133"/>
      <c r="B41" s="28"/>
      <c r="C41" s="28" t="s">
        <v>31</v>
      </c>
      <c r="D41" s="28" t="s">
        <v>72</v>
      </c>
      <c r="E41" s="28" t="s">
        <v>660</v>
      </c>
      <c r="F41" s="28" t="s">
        <v>661</v>
      </c>
      <c r="G41" s="36"/>
      <c r="H41" s="36"/>
      <c r="I41" s="36">
        <f t="shared" si="0"/>
        <v>0</v>
      </c>
      <c r="J41" s="36" t="e">
        <f>VLOOKUP(I41,'TABLA DATOS'!$A$1:$B$65,2,FALSE)</f>
        <v>#N/A</v>
      </c>
      <c r="K41" s="28"/>
      <c r="L41" s="28" t="s">
        <v>662</v>
      </c>
      <c r="M41" s="36"/>
      <c r="N41" s="36"/>
      <c r="O41" s="36">
        <f t="shared" si="1"/>
        <v>0</v>
      </c>
      <c r="P41" s="36" t="e">
        <f>VLOOKUP(O41,'TABLA DATOS'!$A$1:$B$65,2,FALSE)</f>
        <v>#N/A</v>
      </c>
    </row>
    <row r="42" spans="1:16" s="18" customFormat="1" ht="26.25" customHeight="1" x14ac:dyDescent="0.3">
      <c r="A42" s="133"/>
      <c r="B42" s="28"/>
      <c r="C42" s="28" t="s">
        <v>31</v>
      </c>
      <c r="D42" s="28" t="s">
        <v>72</v>
      </c>
      <c r="E42" s="28" t="s">
        <v>663</v>
      </c>
      <c r="F42" s="28" t="s">
        <v>142</v>
      </c>
      <c r="G42" s="36"/>
      <c r="H42" s="36"/>
      <c r="I42" s="36">
        <f t="shared" si="0"/>
        <v>0</v>
      </c>
      <c r="J42" s="36" t="e">
        <f>VLOOKUP(I42,'TABLA DATOS'!$A$1:$B$65,2,FALSE)</f>
        <v>#N/A</v>
      </c>
      <c r="K42" s="28"/>
      <c r="L42" s="28" t="s">
        <v>664</v>
      </c>
      <c r="M42" s="36"/>
      <c r="N42" s="36"/>
      <c r="O42" s="36">
        <f t="shared" si="1"/>
        <v>0</v>
      </c>
      <c r="P42" s="36" t="e">
        <f>VLOOKUP(O42,'TABLA DATOS'!$A$1:$B$65,2,FALSE)</f>
        <v>#N/A</v>
      </c>
    </row>
    <row r="43" spans="1:16" s="18" customFormat="1" ht="74.25" customHeight="1" x14ac:dyDescent="0.3">
      <c r="A43" s="133"/>
      <c r="B43" s="28"/>
      <c r="C43" s="28"/>
      <c r="D43" s="28"/>
      <c r="E43" s="28"/>
      <c r="F43" s="28" t="s">
        <v>665</v>
      </c>
      <c r="G43" s="36"/>
      <c r="H43" s="36"/>
      <c r="I43" s="36">
        <f t="shared" si="0"/>
        <v>0</v>
      </c>
      <c r="J43" s="36" t="e">
        <f>VLOOKUP(I43,'TABLA DATOS'!$A$1:$B$65,2,FALSE)</f>
        <v>#N/A</v>
      </c>
      <c r="K43" s="28"/>
      <c r="L43" s="28"/>
      <c r="M43" s="36"/>
      <c r="N43" s="36"/>
      <c r="O43" s="36">
        <f t="shared" si="1"/>
        <v>0</v>
      </c>
      <c r="P43" s="36" t="e">
        <f>VLOOKUP(O43,'TABLA DATOS'!$A$1:$B$65,2,FALSE)</f>
        <v>#N/A</v>
      </c>
    </row>
    <row r="44" spans="1:16" s="18" customFormat="1" ht="50.25" customHeight="1" x14ac:dyDescent="0.3">
      <c r="A44" s="133"/>
      <c r="B44" s="28"/>
      <c r="C44" s="28" t="s">
        <v>31</v>
      </c>
      <c r="D44" s="28" t="s">
        <v>72</v>
      </c>
      <c r="E44" s="28" t="s">
        <v>666</v>
      </c>
      <c r="F44" s="28" t="s">
        <v>138</v>
      </c>
      <c r="G44" s="36"/>
      <c r="H44" s="36"/>
      <c r="I44" s="36">
        <f t="shared" si="0"/>
        <v>0</v>
      </c>
      <c r="J44" s="36" t="e">
        <f>VLOOKUP(I44,'TABLA DATOS'!$A$1:$B$65,2,FALSE)</f>
        <v>#N/A</v>
      </c>
      <c r="K44" s="28"/>
      <c r="L44" s="28" t="s">
        <v>667</v>
      </c>
      <c r="M44" s="36"/>
      <c r="N44" s="36"/>
      <c r="O44" s="36">
        <f t="shared" si="1"/>
        <v>0</v>
      </c>
      <c r="P44" s="36" t="e">
        <f>VLOOKUP(O44,'TABLA DATOS'!$A$1:$B$65,2,FALSE)</f>
        <v>#N/A</v>
      </c>
    </row>
    <row r="45" spans="1:16" s="18" customFormat="1" ht="57.6" x14ac:dyDescent="0.3">
      <c r="A45" s="133"/>
      <c r="B45" s="28"/>
      <c r="C45" s="28" t="s">
        <v>31</v>
      </c>
      <c r="D45" s="28" t="s">
        <v>72</v>
      </c>
      <c r="E45" s="28" t="s">
        <v>668</v>
      </c>
      <c r="F45" s="28" t="s">
        <v>661</v>
      </c>
      <c r="G45" s="36"/>
      <c r="H45" s="36"/>
      <c r="I45" s="36">
        <f t="shared" si="0"/>
        <v>0</v>
      </c>
      <c r="J45" s="36" t="e">
        <f>VLOOKUP(I45,'TABLA DATOS'!$A$1:$B$65,2,FALSE)</f>
        <v>#N/A</v>
      </c>
      <c r="K45" s="28"/>
      <c r="L45" s="28" t="s">
        <v>669</v>
      </c>
      <c r="M45" s="36"/>
      <c r="N45" s="36"/>
      <c r="O45" s="36">
        <f t="shared" si="1"/>
        <v>0</v>
      </c>
      <c r="P45" s="36" t="e">
        <f>VLOOKUP(O45,'TABLA DATOS'!$A$1:$B$65,2,FALSE)</f>
        <v>#N/A</v>
      </c>
    </row>
    <row r="46" spans="1:16" s="18" customFormat="1" ht="100.8" x14ac:dyDescent="0.3">
      <c r="A46" s="133"/>
      <c r="B46" s="28"/>
      <c r="C46" s="28" t="s">
        <v>31</v>
      </c>
      <c r="D46" s="28" t="s">
        <v>72</v>
      </c>
      <c r="E46" s="28" t="s">
        <v>670</v>
      </c>
      <c r="F46" s="28" t="s">
        <v>158</v>
      </c>
      <c r="G46" s="36"/>
      <c r="H46" s="36"/>
      <c r="I46" s="36">
        <f t="shared" si="0"/>
        <v>0</v>
      </c>
      <c r="J46" s="36" t="e">
        <f>VLOOKUP(I46,'TABLA DATOS'!$A$1:$B$65,2,FALSE)</f>
        <v>#N/A</v>
      </c>
      <c r="K46" s="28"/>
      <c r="L46" s="28" t="s">
        <v>671</v>
      </c>
      <c r="M46" s="36"/>
      <c r="N46" s="36"/>
      <c r="O46" s="36">
        <f t="shared" si="1"/>
        <v>0</v>
      </c>
      <c r="P46" s="36" t="e">
        <f>VLOOKUP(O46,'TABLA DATOS'!$A$1:$B$65,2,FALSE)</f>
        <v>#N/A</v>
      </c>
    </row>
    <row r="47" spans="1:16" s="18" customFormat="1" ht="52.5" customHeight="1" x14ac:dyDescent="0.3">
      <c r="A47" s="133"/>
      <c r="B47" s="28" t="s">
        <v>672</v>
      </c>
      <c r="C47" s="28" t="s">
        <v>31</v>
      </c>
      <c r="D47" s="28" t="s">
        <v>72</v>
      </c>
      <c r="E47" s="28" t="s">
        <v>673</v>
      </c>
      <c r="F47" s="28" t="s">
        <v>195</v>
      </c>
      <c r="G47" s="36"/>
      <c r="H47" s="36"/>
      <c r="I47" s="36">
        <f t="shared" si="0"/>
        <v>0</v>
      </c>
      <c r="J47" s="36" t="e">
        <f>VLOOKUP(I47,'TABLA DATOS'!$A$1:$B$65,2,FALSE)</f>
        <v>#N/A</v>
      </c>
      <c r="K47" s="28"/>
      <c r="L47" s="28" t="s">
        <v>674</v>
      </c>
      <c r="M47" s="36"/>
      <c r="N47" s="36"/>
      <c r="O47" s="36">
        <f t="shared" si="1"/>
        <v>0</v>
      </c>
      <c r="P47" s="36" t="e">
        <f>VLOOKUP(O47,'TABLA DATOS'!$A$1:$B$65,2,FALSE)</f>
        <v>#N/A</v>
      </c>
    </row>
    <row r="48" spans="1:16" s="18" customFormat="1" ht="48.75" customHeight="1" x14ac:dyDescent="0.3">
      <c r="A48" s="133"/>
      <c r="B48" s="28"/>
      <c r="C48" s="28"/>
      <c r="D48" s="28"/>
      <c r="E48" s="28"/>
      <c r="F48" s="28" t="s">
        <v>176</v>
      </c>
      <c r="G48" s="36"/>
      <c r="H48" s="36"/>
      <c r="I48" s="36">
        <f t="shared" si="0"/>
        <v>0</v>
      </c>
      <c r="J48" s="36" t="e">
        <f>VLOOKUP(I48,'TABLA DATOS'!$A$1:$B$65,2,FALSE)</f>
        <v>#N/A</v>
      </c>
      <c r="K48" s="28"/>
      <c r="L48" s="28" t="s">
        <v>675</v>
      </c>
      <c r="M48" s="36"/>
      <c r="N48" s="36"/>
      <c r="O48" s="36">
        <f t="shared" si="1"/>
        <v>0</v>
      </c>
      <c r="P48" s="36" t="e">
        <f>VLOOKUP(O48,'TABLA DATOS'!$A$1:$B$65,2,FALSE)</f>
        <v>#N/A</v>
      </c>
    </row>
    <row r="49" spans="1:16" s="18" customFormat="1" ht="57.6" x14ac:dyDescent="0.3">
      <c r="A49" s="133"/>
      <c r="B49" s="28"/>
      <c r="C49" s="28"/>
      <c r="D49" s="28"/>
      <c r="E49" s="28"/>
      <c r="F49" s="28" t="s">
        <v>676</v>
      </c>
      <c r="G49" s="36"/>
      <c r="H49" s="36"/>
      <c r="I49" s="36">
        <f t="shared" si="0"/>
        <v>0</v>
      </c>
      <c r="J49" s="36" t="e">
        <f>VLOOKUP(I49,'TABLA DATOS'!$A$1:$B$65,2,FALSE)</f>
        <v>#N/A</v>
      </c>
      <c r="K49" s="28"/>
      <c r="L49" s="28" t="s">
        <v>677</v>
      </c>
      <c r="M49" s="36"/>
      <c r="N49" s="36"/>
      <c r="O49" s="36">
        <f t="shared" si="1"/>
        <v>0</v>
      </c>
      <c r="P49" s="36" t="e">
        <f>VLOOKUP(O49,'TABLA DATOS'!$A$1:$B$65,2,FALSE)</f>
        <v>#N/A</v>
      </c>
    </row>
    <row r="50" spans="1:16" s="18" customFormat="1" ht="31.5" customHeight="1" x14ac:dyDescent="0.3">
      <c r="A50" s="133"/>
      <c r="B50" s="28"/>
      <c r="C50" s="28"/>
      <c r="D50" s="28"/>
      <c r="E50" s="28"/>
      <c r="F50" s="28" t="s">
        <v>678</v>
      </c>
      <c r="G50" s="36"/>
      <c r="H50" s="36"/>
      <c r="I50" s="36">
        <f t="shared" si="0"/>
        <v>0</v>
      </c>
      <c r="J50" s="36" t="e">
        <f>VLOOKUP(I50,'TABLA DATOS'!$A$1:$B$65,2,FALSE)</f>
        <v>#N/A</v>
      </c>
      <c r="K50" s="28"/>
      <c r="L50" s="28" t="s">
        <v>679</v>
      </c>
      <c r="M50" s="36"/>
      <c r="N50" s="36"/>
      <c r="O50" s="36">
        <f t="shared" si="1"/>
        <v>0</v>
      </c>
      <c r="P50" s="36" t="e">
        <f>VLOOKUP(O50,'TABLA DATOS'!$A$1:$B$65,2,FALSE)</f>
        <v>#N/A</v>
      </c>
    </row>
    <row r="51" spans="1:16" s="18" customFormat="1" ht="60" customHeight="1" x14ac:dyDescent="0.3">
      <c r="A51" s="128" t="s">
        <v>680</v>
      </c>
      <c r="B51" s="28" t="s">
        <v>681</v>
      </c>
      <c r="C51" s="28" t="s">
        <v>31</v>
      </c>
      <c r="D51" s="28" t="s">
        <v>72</v>
      </c>
      <c r="E51" s="28" t="s">
        <v>682</v>
      </c>
      <c r="F51" s="28" t="s">
        <v>678</v>
      </c>
      <c r="G51" s="36"/>
      <c r="H51" s="36"/>
      <c r="I51" s="36">
        <f t="shared" si="0"/>
        <v>0</v>
      </c>
      <c r="J51" s="36" t="e">
        <f>VLOOKUP(I51,'TABLA DATOS'!$A$1:$B$65,2,FALSE)</f>
        <v>#N/A</v>
      </c>
      <c r="K51" s="28"/>
      <c r="L51" s="28" t="s">
        <v>683</v>
      </c>
      <c r="M51" s="36"/>
      <c r="N51" s="36"/>
      <c r="O51" s="36">
        <f t="shared" si="1"/>
        <v>0</v>
      </c>
      <c r="P51" s="36" t="e">
        <f>VLOOKUP(O51,'TABLA DATOS'!$A$1:$B$65,2,FALSE)</f>
        <v>#N/A</v>
      </c>
    </row>
    <row r="52" spans="1:16" s="18" customFormat="1" ht="61.5" customHeight="1" x14ac:dyDescent="0.3">
      <c r="A52" s="128"/>
      <c r="B52" s="28"/>
      <c r="C52" s="28"/>
      <c r="D52" s="28"/>
      <c r="E52" s="28"/>
      <c r="F52" s="28" t="s">
        <v>684</v>
      </c>
      <c r="G52" s="36"/>
      <c r="H52" s="36"/>
      <c r="I52" s="36">
        <f t="shared" si="0"/>
        <v>0</v>
      </c>
      <c r="J52" s="36" t="e">
        <f>VLOOKUP(I52,'TABLA DATOS'!$A$1:$B$65,2,FALSE)</f>
        <v>#N/A</v>
      </c>
      <c r="K52" s="28"/>
      <c r="L52" s="28" t="s">
        <v>685</v>
      </c>
      <c r="M52" s="36"/>
      <c r="N52" s="36"/>
      <c r="O52" s="36">
        <f t="shared" si="1"/>
        <v>0</v>
      </c>
      <c r="P52" s="36" t="e">
        <f>VLOOKUP(O52,'TABLA DATOS'!$A$1:$B$65,2,FALSE)</f>
        <v>#N/A</v>
      </c>
    </row>
    <row r="53" spans="1:16" s="18" customFormat="1" ht="47.25" customHeight="1" x14ac:dyDescent="0.3">
      <c r="A53" s="128" t="s">
        <v>686</v>
      </c>
      <c r="B53" s="28" t="s">
        <v>687</v>
      </c>
      <c r="C53" s="28" t="s">
        <v>31</v>
      </c>
      <c r="D53" s="28" t="s">
        <v>72</v>
      </c>
      <c r="E53" s="28" t="s">
        <v>688</v>
      </c>
      <c r="F53" s="28" t="s">
        <v>689</v>
      </c>
      <c r="G53" s="36"/>
      <c r="H53" s="36"/>
      <c r="I53" s="36">
        <f t="shared" si="0"/>
        <v>0</v>
      </c>
      <c r="J53" s="36" t="e">
        <f>VLOOKUP(I53,'TABLA DATOS'!$A$1:$B$65,2,FALSE)</f>
        <v>#N/A</v>
      </c>
      <c r="K53" s="28"/>
      <c r="L53" s="28" t="s">
        <v>690</v>
      </c>
      <c r="M53" s="36"/>
      <c r="N53" s="36"/>
      <c r="O53" s="36">
        <f t="shared" si="1"/>
        <v>0</v>
      </c>
      <c r="P53" s="36" t="e">
        <f>VLOOKUP(O53,'TABLA DATOS'!$A$1:$B$65,2,FALSE)</f>
        <v>#N/A</v>
      </c>
    </row>
    <row r="54" spans="1:16" s="18" customFormat="1" ht="92.25" customHeight="1" x14ac:dyDescent="0.3">
      <c r="A54" s="128"/>
      <c r="B54" s="28" t="s">
        <v>691</v>
      </c>
      <c r="C54" s="28"/>
      <c r="D54" s="28"/>
      <c r="E54" s="28" t="s">
        <v>692</v>
      </c>
      <c r="F54" s="28" t="s">
        <v>693</v>
      </c>
      <c r="G54" s="36"/>
      <c r="H54" s="36"/>
      <c r="I54" s="36">
        <f t="shared" si="0"/>
        <v>0</v>
      </c>
      <c r="J54" s="36" t="e">
        <f>VLOOKUP(I54,'TABLA DATOS'!$A$1:$B$65,2,FALSE)</f>
        <v>#N/A</v>
      </c>
      <c r="K54" s="28"/>
      <c r="L54" s="28" t="s">
        <v>694</v>
      </c>
      <c r="M54" s="36"/>
      <c r="N54" s="36"/>
      <c r="O54" s="36">
        <f t="shared" si="1"/>
        <v>0</v>
      </c>
      <c r="P54" s="36" t="e">
        <f>VLOOKUP(O54,'TABLA DATOS'!$A$1:$B$65,2,FALSE)</f>
        <v>#N/A</v>
      </c>
    </row>
    <row r="55" spans="1:16" s="18" customFormat="1" ht="66" customHeight="1" x14ac:dyDescent="0.3">
      <c r="A55" s="128"/>
      <c r="B55" s="28"/>
      <c r="C55" s="28"/>
      <c r="D55" s="28"/>
      <c r="E55" s="28" t="s">
        <v>695</v>
      </c>
      <c r="F55" s="28" t="s">
        <v>195</v>
      </c>
      <c r="G55" s="36"/>
      <c r="H55" s="36"/>
      <c r="I55" s="36">
        <f t="shared" si="0"/>
        <v>0</v>
      </c>
      <c r="J55" s="36" t="e">
        <f>VLOOKUP(I55,'TABLA DATOS'!$A$1:$B$65,2,FALSE)</f>
        <v>#N/A</v>
      </c>
      <c r="K55" s="28"/>
      <c r="L55" s="28" t="s">
        <v>696</v>
      </c>
      <c r="M55" s="36"/>
      <c r="N55" s="36"/>
      <c r="O55" s="36">
        <f t="shared" si="1"/>
        <v>0</v>
      </c>
      <c r="P55" s="36" t="e">
        <f>VLOOKUP(O55,'TABLA DATOS'!$A$1:$B$65,2,FALSE)</f>
        <v>#N/A</v>
      </c>
    </row>
    <row r="56" spans="1:16" s="18" customFormat="1" ht="41.25" customHeight="1" x14ac:dyDescent="0.3">
      <c r="A56" s="128"/>
      <c r="B56" s="28"/>
      <c r="C56" s="28"/>
      <c r="D56" s="28"/>
      <c r="E56" s="28" t="s">
        <v>697</v>
      </c>
      <c r="F56" s="28" t="s">
        <v>678</v>
      </c>
      <c r="G56" s="36"/>
      <c r="H56" s="36"/>
      <c r="I56" s="36">
        <f t="shared" si="0"/>
        <v>0</v>
      </c>
      <c r="J56" s="36" t="e">
        <f>VLOOKUP(I56,'TABLA DATOS'!$A$1:$B$65,2,FALSE)</f>
        <v>#N/A</v>
      </c>
      <c r="K56" s="28"/>
      <c r="L56" s="28" t="s">
        <v>698</v>
      </c>
      <c r="M56" s="36"/>
      <c r="N56" s="36"/>
      <c r="O56" s="36">
        <f t="shared" si="1"/>
        <v>0</v>
      </c>
      <c r="P56" s="36" t="e">
        <f>VLOOKUP(O56,'TABLA DATOS'!$A$1:$B$65,2,FALSE)</f>
        <v>#N/A</v>
      </c>
    </row>
    <row r="57" spans="1:16" s="18" customFormat="1" ht="62.25" customHeight="1" x14ac:dyDescent="0.3">
      <c r="A57" s="128"/>
      <c r="B57" s="28"/>
      <c r="C57" s="28"/>
      <c r="D57" s="28"/>
      <c r="E57" s="28" t="s">
        <v>699</v>
      </c>
      <c r="F57" s="28" t="s">
        <v>700</v>
      </c>
      <c r="G57" s="36"/>
      <c r="H57" s="36"/>
      <c r="I57" s="36">
        <f t="shared" si="0"/>
        <v>0</v>
      </c>
      <c r="J57" s="36" t="e">
        <f>VLOOKUP(I57,'TABLA DATOS'!$A$1:$B$65,2,FALSE)</f>
        <v>#N/A</v>
      </c>
      <c r="K57" s="28"/>
      <c r="L57" s="28" t="s">
        <v>701</v>
      </c>
      <c r="M57" s="36"/>
      <c r="N57" s="36"/>
      <c r="O57" s="36">
        <f t="shared" si="1"/>
        <v>0</v>
      </c>
      <c r="P57" s="36" t="e">
        <f>VLOOKUP(O57,'TABLA DATOS'!$A$1:$B$65,2,FALSE)</f>
        <v>#N/A</v>
      </c>
    </row>
    <row r="58" spans="1:16" s="18" customFormat="1" ht="69" customHeight="1" x14ac:dyDescent="0.3">
      <c r="A58" s="128"/>
      <c r="B58" s="28" t="s">
        <v>702</v>
      </c>
      <c r="C58" s="28"/>
      <c r="D58" s="28"/>
      <c r="E58" s="28" t="s">
        <v>688</v>
      </c>
      <c r="F58" s="28" t="s">
        <v>678</v>
      </c>
      <c r="G58" s="36"/>
      <c r="H58" s="36"/>
      <c r="I58" s="36">
        <f t="shared" si="0"/>
        <v>0</v>
      </c>
      <c r="J58" s="36" t="e">
        <f>VLOOKUP(I58,'TABLA DATOS'!$A$1:$B$65,2,FALSE)</f>
        <v>#N/A</v>
      </c>
      <c r="K58" s="28"/>
      <c r="L58" s="28" t="s">
        <v>703</v>
      </c>
      <c r="M58" s="36"/>
      <c r="N58" s="36"/>
      <c r="O58" s="36">
        <f t="shared" si="1"/>
        <v>0</v>
      </c>
      <c r="P58" s="36" t="e">
        <f>VLOOKUP(O58,'TABLA DATOS'!$A$1:$B$65,2,FALSE)</f>
        <v>#N/A</v>
      </c>
    </row>
    <row r="59" spans="1:16" s="18" customFormat="1" ht="74.25" customHeight="1" x14ac:dyDescent="0.3">
      <c r="A59" s="127"/>
      <c r="B59" s="58"/>
      <c r="C59" s="58"/>
      <c r="D59" s="58"/>
      <c r="E59" s="58" t="s">
        <v>695</v>
      </c>
      <c r="F59" s="58" t="s">
        <v>195</v>
      </c>
      <c r="G59" s="36"/>
      <c r="H59" s="36"/>
      <c r="I59" s="36">
        <f t="shared" si="0"/>
        <v>0</v>
      </c>
      <c r="J59" s="36" t="e">
        <f>VLOOKUP(I59,'TABLA DATOS'!$A$1:$B$65,2,FALSE)</f>
        <v>#N/A</v>
      </c>
      <c r="K59" s="58"/>
      <c r="L59" s="58" t="s">
        <v>704</v>
      </c>
      <c r="M59" s="36"/>
      <c r="N59" s="36"/>
      <c r="O59" s="59">
        <f t="shared" si="1"/>
        <v>0</v>
      </c>
      <c r="P59" s="59" t="e">
        <f>VLOOKUP(O59,'TABLA DATOS'!$A$1:$B$65,2,FALSE)</f>
        <v>#N/A</v>
      </c>
    </row>
    <row r="60" spans="1:16" s="18" customFormat="1" x14ac:dyDescent="0.3"/>
    <row r="61" spans="1:16" x14ac:dyDescent="0.3">
      <c r="A61" s="5"/>
      <c r="B61" s="5"/>
      <c r="C61" s="5"/>
      <c r="D61" s="5"/>
      <c r="E61" s="5"/>
      <c r="F61" s="5"/>
      <c r="G61" s="5"/>
      <c r="H61" s="5"/>
      <c r="I61" s="5"/>
      <c r="J61" s="5"/>
      <c r="K61" s="5"/>
      <c r="L61" s="5"/>
      <c r="M61" s="5"/>
      <c r="N61" s="5"/>
      <c r="O61" s="5"/>
      <c r="P61" s="5"/>
    </row>
    <row r="62" spans="1:16" x14ac:dyDescent="0.3">
      <c r="A62" s="5"/>
      <c r="B62" s="5"/>
      <c r="C62" s="5"/>
      <c r="D62" s="5"/>
      <c r="E62" s="5"/>
      <c r="F62" s="5"/>
      <c r="G62" s="5"/>
      <c r="H62" s="5"/>
      <c r="I62" s="5"/>
      <c r="J62" s="5"/>
      <c r="K62" s="5"/>
      <c r="L62" s="5"/>
      <c r="M62" s="5"/>
      <c r="N62" s="5"/>
      <c r="O62" s="5"/>
      <c r="P62" s="5"/>
    </row>
    <row r="63" spans="1:16" x14ac:dyDescent="0.3">
      <c r="A63" s="5"/>
      <c r="B63" s="5"/>
      <c r="C63" s="5"/>
      <c r="D63" s="5"/>
      <c r="E63" s="5"/>
      <c r="F63" s="5"/>
      <c r="G63" s="5"/>
      <c r="H63" s="5"/>
      <c r="I63" s="5"/>
      <c r="J63" s="5"/>
      <c r="K63" s="5"/>
      <c r="L63" s="5"/>
      <c r="M63" s="5"/>
      <c r="N63" s="5"/>
      <c r="O63" s="5"/>
      <c r="P63" s="5"/>
    </row>
    <row r="64" spans="1:16" x14ac:dyDescent="0.3">
      <c r="A64" s="5"/>
      <c r="B64" s="5"/>
      <c r="C64" s="5"/>
      <c r="D64" s="5"/>
      <c r="E64" s="5"/>
      <c r="F64" s="5"/>
      <c r="G64" s="5"/>
      <c r="H64" s="5"/>
      <c r="I64" s="5"/>
      <c r="J64" s="5"/>
      <c r="K64" s="5"/>
      <c r="L64" s="5"/>
      <c r="M64" s="5"/>
      <c r="N64" s="5"/>
      <c r="O64" s="5"/>
      <c r="P64" s="5"/>
    </row>
    <row r="65" spans="1:16" x14ac:dyDescent="0.3">
      <c r="A65" s="5"/>
      <c r="B65" s="5"/>
      <c r="C65" s="5"/>
      <c r="D65" s="5"/>
      <c r="E65" s="5"/>
      <c r="F65" s="5"/>
      <c r="G65" s="5"/>
      <c r="H65" s="5"/>
      <c r="I65" s="5"/>
      <c r="J65" s="5"/>
      <c r="K65" s="5"/>
      <c r="L65" s="5"/>
      <c r="M65" s="5"/>
      <c r="N65" s="5"/>
      <c r="O65" s="5"/>
      <c r="P65" s="5"/>
    </row>
    <row r="66" spans="1:16" x14ac:dyDescent="0.3">
      <c r="A66" s="5"/>
      <c r="B66" s="5"/>
      <c r="C66" s="5"/>
      <c r="D66" s="5"/>
      <c r="E66" s="5"/>
      <c r="F66" s="5"/>
      <c r="G66" s="5"/>
      <c r="H66" s="5"/>
      <c r="I66" s="5"/>
      <c r="J66" s="5"/>
      <c r="K66" s="5"/>
      <c r="L66" s="5"/>
      <c r="M66" s="5"/>
      <c r="N66" s="5"/>
      <c r="O66" s="5"/>
      <c r="P66" s="5"/>
    </row>
    <row r="67" spans="1:16" x14ac:dyDescent="0.3">
      <c r="A67" s="5"/>
      <c r="B67" s="5"/>
      <c r="C67" s="5"/>
      <c r="D67" s="5"/>
      <c r="E67" s="5"/>
      <c r="F67" s="5"/>
      <c r="G67" s="5"/>
      <c r="H67" s="5"/>
      <c r="I67" s="5"/>
      <c r="J67" s="5"/>
      <c r="K67" s="5"/>
      <c r="L67" s="5"/>
      <c r="M67" s="5"/>
      <c r="N67" s="5"/>
      <c r="O67" s="5"/>
      <c r="P67" s="5"/>
    </row>
    <row r="68" spans="1:16" x14ac:dyDescent="0.3">
      <c r="A68" s="5"/>
      <c r="B68" s="5"/>
      <c r="C68" s="5"/>
      <c r="D68" s="5"/>
      <c r="E68" s="5"/>
      <c r="F68" s="5"/>
      <c r="G68" s="5"/>
      <c r="H68" s="5"/>
      <c r="I68" s="5"/>
      <c r="J68" s="5"/>
      <c r="K68" s="5"/>
      <c r="L68" s="5"/>
      <c r="M68" s="5"/>
      <c r="N68" s="5"/>
      <c r="O68" s="5"/>
      <c r="P68" s="5"/>
    </row>
    <row r="69" spans="1:16" x14ac:dyDescent="0.3">
      <c r="A69" s="5"/>
      <c r="B69" s="5"/>
      <c r="C69" s="5"/>
      <c r="D69" s="5"/>
      <c r="E69" s="5"/>
      <c r="F69" s="5"/>
      <c r="G69" s="5"/>
      <c r="H69" s="5"/>
      <c r="I69" s="5"/>
      <c r="J69" s="5"/>
      <c r="K69" s="5"/>
      <c r="L69" s="5"/>
      <c r="M69" s="5"/>
      <c r="N69" s="5"/>
      <c r="O69" s="5"/>
      <c r="P69" s="5"/>
    </row>
    <row r="70" spans="1:16" x14ac:dyDescent="0.3">
      <c r="A70" s="5"/>
      <c r="B70" s="5"/>
      <c r="C70" s="5"/>
      <c r="D70" s="5"/>
      <c r="E70" s="5"/>
      <c r="F70" s="5"/>
      <c r="G70" s="5"/>
      <c r="H70" s="5"/>
      <c r="I70" s="5"/>
      <c r="J70" s="5"/>
      <c r="K70" s="5"/>
      <c r="L70" s="5"/>
      <c r="M70" s="5"/>
      <c r="N70" s="5"/>
      <c r="O70" s="5"/>
      <c r="P70" s="5"/>
    </row>
    <row r="71" spans="1:16" x14ac:dyDescent="0.3">
      <c r="A71" s="5"/>
      <c r="B71" s="5"/>
      <c r="C71" s="5"/>
      <c r="D71" s="5"/>
      <c r="E71" s="5"/>
      <c r="F71" s="5"/>
      <c r="G71" s="5"/>
      <c r="H71" s="5"/>
      <c r="I71" s="5"/>
      <c r="J71" s="5"/>
      <c r="K71" s="5"/>
      <c r="L71" s="5"/>
      <c r="M71" s="5"/>
      <c r="N71" s="5"/>
      <c r="O71" s="5"/>
      <c r="P71" s="5"/>
    </row>
    <row r="72" spans="1:16" x14ac:dyDescent="0.3">
      <c r="A72" s="5"/>
      <c r="B72" s="5"/>
      <c r="C72" s="5"/>
      <c r="D72" s="5"/>
      <c r="E72" s="5"/>
      <c r="F72" s="5"/>
      <c r="G72" s="5"/>
      <c r="H72" s="5"/>
      <c r="I72" s="5"/>
      <c r="J72" s="5"/>
      <c r="K72" s="5"/>
      <c r="L72" s="5"/>
      <c r="M72" s="5"/>
      <c r="N72" s="5"/>
      <c r="O72" s="5"/>
      <c r="P72" s="5"/>
    </row>
    <row r="73" spans="1:16" x14ac:dyDescent="0.3">
      <c r="A73" s="5"/>
      <c r="B73" s="5"/>
      <c r="C73" s="5"/>
      <c r="D73" s="5"/>
      <c r="E73" s="5"/>
      <c r="F73" s="5"/>
      <c r="G73" s="5"/>
      <c r="H73" s="5"/>
      <c r="I73" s="5"/>
      <c r="J73" s="5"/>
      <c r="K73" s="5"/>
      <c r="L73" s="5"/>
      <c r="M73" s="5"/>
      <c r="N73" s="5"/>
      <c r="O73" s="5"/>
      <c r="P73" s="5"/>
    </row>
    <row r="74" spans="1:16" x14ac:dyDescent="0.3">
      <c r="A74" s="5"/>
      <c r="B74" s="5"/>
      <c r="C74" s="5"/>
      <c r="D74" s="5"/>
      <c r="E74" s="5"/>
      <c r="F74" s="5"/>
      <c r="G74" s="5"/>
      <c r="H74" s="5"/>
      <c r="I74" s="5"/>
      <c r="J74" s="5"/>
      <c r="K74" s="5"/>
      <c r="L74" s="5"/>
      <c r="M74" s="5"/>
      <c r="N74" s="5"/>
      <c r="O74" s="5"/>
      <c r="P74" s="5"/>
    </row>
    <row r="75" spans="1:16" x14ac:dyDescent="0.3">
      <c r="A75" s="5"/>
      <c r="B75" s="5"/>
      <c r="C75" s="5"/>
      <c r="D75" s="5"/>
      <c r="E75" s="5"/>
      <c r="F75" s="5"/>
      <c r="G75" s="5"/>
      <c r="H75" s="5"/>
      <c r="I75" s="5"/>
      <c r="J75" s="5"/>
      <c r="K75" s="5"/>
      <c r="L75" s="5"/>
      <c r="M75" s="5"/>
      <c r="N75" s="5"/>
      <c r="O75" s="5"/>
      <c r="P75" s="5"/>
    </row>
    <row r="76" spans="1:16" x14ac:dyDescent="0.3">
      <c r="A76" s="5"/>
      <c r="B76" s="5"/>
      <c r="C76" s="5"/>
      <c r="D76" s="5"/>
      <c r="E76" s="5"/>
      <c r="F76" s="5"/>
      <c r="G76" s="5"/>
      <c r="H76" s="5"/>
      <c r="I76" s="5"/>
      <c r="J76" s="5"/>
      <c r="K76" s="5"/>
      <c r="L76" s="5"/>
      <c r="M76" s="5"/>
      <c r="N76" s="5"/>
      <c r="O76" s="5"/>
      <c r="P76" s="5"/>
    </row>
    <row r="77" spans="1:16" x14ac:dyDescent="0.3">
      <c r="A77" s="5"/>
      <c r="B77" s="5"/>
      <c r="C77" s="5"/>
      <c r="D77" s="5"/>
      <c r="E77" s="5"/>
      <c r="F77" s="5"/>
      <c r="G77" s="5"/>
      <c r="H77" s="5"/>
      <c r="I77" s="5"/>
      <c r="J77" s="5"/>
      <c r="K77" s="5"/>
      <c r="L77" s="5"/>
      <c r="M77" s="5"/>
      <c r="N77" s="5"/>
      <c r="O77" s="5"/>
      <c r="P77" s="5"/>
    </row>
    <row r="78" spans="1:16" x14ac:dyDescent="0.3">
      <c r="A78" s="5"/>
      <c r="B78" s="5"/>
      <c r="C78" s="5"/>
      <c r="D78" s="5"/>
      <c r="E78" s="5"/>
      <c r="F78" s="5"/>
      <c r="G78" s="5"/>
      <c r="H78" s="5"/>
      <c r="I78" s="5"/>
      <c r="J78" s="5"/>
      <c r="K78" s="5"/>
      <c r="L78" s="5"/>
      <c r="M78" s="5"/>
      <c r="N78" s="5"/>
      <c r="O78" s="5"/>
      <c r="P78" s="5"/>
    </row>
    <row r="79" spans="1:16" x14ac:dyDescent="0.3">
      <c r="A79" s="5"/>
      <c r="B79" s="5"/>
      <c r="C79" s="5"/>
      <c r="D79" s="5"/>
      <c r="E79" s="5"/>
      <c r="F79" s="5"/>
      <c r="G79" s="5"/>
      <c r="H79" s="5"/>
      <c r="I79" s="5"/>
      <c r="J79" s="5"/>
      <c r="K79" s="5"/>
      <c r="L79" s="5"/>
      <c r="M79" s="5"/>
      <c r="N79" s="5"/>
      <c r="O79" s="5"/>
      <c r="P79" s="5"/>
    </row>
    <row r="80" spans="1:16" x14ac:dyDescent="0.3">
      <c r="A80" s="5"/>
      <c r="B80" s="5"/>
      <c r="C80" s="5"/>
      <c r="D80" s="5"/>
      <c r="E80" s="5"/>
      <c r="F80" s="5"/>
      <c r="G80" s="5"/>
      <c r="H80" s="5"/>
      <c r="I80" s="5"/>
      <c r="J80" s="5"/>
      <c r="K80" s="5"/>
      <c r="L80" s="5"/>
      <c r="M80" s="5"/>
      <c r="N80" s="5"/>
      <c r="O80" s="5"/>
      <c r="P80" s="5"/>
    </row>
    <row r="81" spans="1:16" x14ac:dyDescent="0.3">
      <c r="A81" s="5"/>
      <c r="B81" s="5"/>
      <c r="C81" s="5"/>
      <c r="D81" s="5"/>
      <c r="E81" s="5"/>
      <c r="F81" s="5"/>
      <c r="G81" s="5"/>
      <c r="H81" s="5"/>
      <c r="I81" s="5"/>
      <c r="J81" s="5"/>
      <c r="K81" s="5"/>
      <c r="L81" s="5"/>
      <c r="M81" s="5"/>
      <c r="N81" s="5"/>
      <c r="O81" s="5"/>
      <c r="P81" s="5"/>
    </row>
    <row r="82" spans="1:16" x14ac:dyDescent="0.3">
      <c r="A82" s="5"/>
      <c r="B82" s="5"/>
      <c r="C82" s="5"/>
      <c r="D82" s="5"/>
      <c r="E82" s="5"/>
      <c r="F82" s="5"/>
      <c r="G82" s="5"/>
      <c r="H82" s="5"/>
      <c r="I82" s="5"/>
      <c r="J82" s="5"/>
      <c r="K82" s="5"/>
      <c r="L82" s="5"/>
      <c r="M82" s="5"/>
      <c r="N82" s="5"/>
      <c r="O82" s="5"/>
      <c r="P82" s="5"/>
    </row>
    <row r="83" spans="1:16" x14ac:dyDescent="0.3">
      <c r="A83" s="5"/>
      <c r="B83" s="5"/>
      <c r="C83" s="5"/>
      <c r="D83" s="5"/>
      <c r="E83" s="5"/>
      <c r="F83" s="5"/>
      <c r="G83" s="5"/>
      <c r="H83" s="5"/>
      <c r="I83" s="5"/>
      <c r="J83" s="5"/>
      <c r="K83" s="5"/>
      <c r="L83" s="5"/>
      <c r="M83" s="5"/>
      <c r="N83" s="5"/>
      <c r="O83" s="5"/>
      <c r="P83" s="5"/>
    </row>
    <row r="84" spans="1:16" x14ac:dyDescent="0.3">
      <c r="A84" s="5"/>
      <c r="B84" s="5"/>
      <c r="C84" s="5"/>
      <c r="D84" s="5"/>
      <c r="E84" s="5"/>
      <c r="F84" s="5"/>
      <c r="G84" s="5"/>
      <c r="H84" s="5"/>
      <c r="I84" s="5"/>
      <c r="J84" s="5"/>
      <c r="K84" s="5"/>
      <c r="L84" s="5"/>
      <c r="M84" s="5"/>
      <c r="N84" s="5"/>
      <c r="O84" s="5"/>
      <c r="P84" s="5"/>
    </row>
    <row r="85" spans="1:16" x14ac:dyDescent="0.3">
      <c r="A85" s="5"/>
      <c r="B85" s="5"/>
      <c r="C85" s="5"/>
      <c r="D85" s="5"/>
      <c r="E85" s="5"/>
      <c r="F85" s="5"/>
      <c r="G85" s="5"/>
      <c r="H85" s="5"/>
      <c r="I85" s="5"/>
      <c r="J85" s="5"/>
      <c r="K85" s="5"/>
      <c r="L85" s="5"/>
      <c r="M85" s="5"/>
      <c r="N85" s="5"/>
      <c r="O85" s="5"/>
      <c r="P85" s="5"/>
    </row>
    <row r="86" spans="1:16" x14ac:dyDescent="0.3">
      <c r="A86" s="5"/>
      <c r="B86" s="5"/>
      <c r="C86" s="5"/>
      <c r="D86" s="5"/>
      <c r="E86" s="5"/>
      <c r="F86" s="5"/>
      <c r="G86" s="5"/>
      <c r="H86" s="5"/>
      <c r="I86" s="5"/>
      <c r="J86" s="5"/>
      <c r="K86" s="5"/>
      <c r="L86" s="5"/>
      <c r="M86" s="5"/>
      <c r="N86" s="5"/>
      <c r="O86" s="5"/>
      <c r="P86" s="5"/>
    </row>
    <row r="87" spans="1:16" x14ac:dyDescent="0.3">
      <c r="A87" s="5"/>
      <c r="B87" s="5"/>
      <c r="C87" s="5"/>
      <c r="D87" s="5"/>
      <c r="E87" s="5"/>
      <c r="F87" s="5"/>
      <c r="G87" s="5"/>
      <c r="H87" s="5"/>
      <c r="I87" s="5"/>
      <c r="J87" s="5"/>
      <c r="K87" s="5"/>
      <c r="L87" s="5"/>
      <c r="M87" s="5"/>
      <c r="N87" s="5"/>
      <c r="O87" s="5"/>
      <c r="P87" s="5"/>
    </row>
    <row r="88" spans="1:16" x14ac:dyDescent="0.3">
      <c r="A88" s="5"/>
      <c r="B88" s="5"/>
      <c r="C88" s="5"/>
      <c r="D88" s="5"/>
      <c r="E88" s="5"/>
      <c r="F88" s="5"/>
      <c r="G88" s="5"/>
      <c r="H88" s="5"/>
      <c r="I88" s="5"/>
      <c r="J88" s="5"/>
      <c r="K88" s="5"/>
      <c r="L88" s="5"/>
      <c r="M88" s="5"/>
      <c r="N88" s="5"/>
      <c r="O88" s="5"/>
      <c r="P88" s="5"/>
    </row>
    <row r="89" spans="1:16" x14ac:dyDescent="0.3">
      <c r="A89" s="5"/>
      <c r="B89" s="5"/>
      <c r="C89" s="5"/>
      <c r="D89" s="5"/>
      <c r="E89" s="5"/>
      <c r="F89" s="5"/>
      <c r="G89" s="5"/>
      <c r="H89" s="5"/>
      <c r="I89" s="5"/>
      <c r="J89" s="5"/>
      <c r="K89" s="5"/>
      <c r="L89" s="5"/>
      <c r="M89" s="5"/>
      <c r="N89" s="5"/>
      <c r="O89" s="5"/>
      <c r="P89" s="5"/>
    </row>
    <row r="90" spans="1:16" x14ac:dyDescent="0.3">
      <c r="A90" s="5"/>
      <c r="B90" s="5"/>
      <c r="C90" s="5"/>
      <c r="D90" s="5"/>
      <c r="E90" s="5"/>
      <c r="F90" s="5"/>
      <c r="G90" s="5"/>
      <c r="H90" s="5"/>
      <c r="I90" s="5"/>
      <c r="J90" s="5"/>
      <c r="K90" s="5"/>
      <c r="L90" s="5"/>
      <c r="M90" s="5"/>
      <c r="N90" s="5"/>
      <c r="O90" s="5"/>
      <c r="P90" s="5"/>
    </row>
    <row r="91" spans="1:16" x14ac:dyDescent="0.3">
      <c r="A91" s="5"/>
      <c r="B91" s="5"/>
      <c r="C91" s="5"/>
      <c r="D91" s="5"/>
      <c r="E91" s="5"/>
      <c r="F91" s="5"/>
      <c r="G91" s="5"/>
      <c r="H91" s="5"/>
      <c r="I91" s="5"/>
      <c r="J91" s="5"/>
      <c r="K91" s="5"/>
      <c r="L91" s="5"/>
      <c r="M91" s="5"/>
      <c r="N91" s="5"/>
      <c r="O91" s="5"/>
      <c r="P91" s="5"/>
    </row>
    <row r="92" spans="1:16" x14ac:dyDescent="0.3">
      <c r="A92" s="5"/>
      <c r="B92" s="5"/>
      <c r="C92" s="5"/>
      <c r="D92" s="5"/>
      <c r="E92" s="5"/>
      <c r="F92" s="5"/>
      <c r="G92" s="5"/>
      <c r="H92" s="5"/>
      <c r="I92" s="5"/>
      <c r="J92" s="5"/>
      <c r="K92" s="5"/>
      <c r="L92" s="5"/>
      <c r="M92" s="5"/>
      <c r="N92" s="5"/>
      <c r="O92" s="5"/>
      <c r="P92" s="5"/>
    </row>
    <row r="93" spans="1:16" x14ac:dyDescent="0.3">
      <c r="A93" s="5"/>
      <c r="B93" s="5"/>
      <c r="C93" s="5"/>
      <c r="D93" s="5"/>
      <c r="E93" s="5"/>
      <c r="F93" s="5"/>
      <c r="G93" s="5"/>
      <c r="H93" s="5"/>
      <c r="I93" s="5"/>
      <c r="J93" s="5"/>
      <c r="K93" s="5"/>
      <c r="L93" s="5"/>
      <c r="M93" s="5"/>
      <c r="N93" s="5"/>
      <c r="O93" s="5"/>
      <c r="P93" s="5"/>
    </row>
    <row r="94" spans="1:16" x14ac:dyDescent="0.3">
      <c r="A94" s="5"/>
      <c r="B94" s="5"/>
      <c r="C94" s="5"/>
      <c r="D94" s="5"/>
      <c r="E94" s="5"/>
      <c r="F94" s="5"/>
      <c r="G94" s="5"/>
      <c r="H94" s="5"/>
      <c r="I94" s="5"/>
      <c r="J94" s="5"/>
      <c r="K94" s="5"/>
      <c r="L94" s="5"/>
      <c r="M94" s="5"/>
      <c r="N94" s="5"/>
      <c r="O94" s="5"/>
      <c r="P94" s="5"/>
    </row>
    <row r="95" spans="1:16" x14ac:dyDescent="0.3">
      <c r="A95" s="5"/>
      <c r="B95" s="5"/>
      <c r="C95" s="5"/>
      <c r="D95" s="5"/>
      <c r="E95" s="5"/>
      <c r="F95" s="5"/>
      <c r="G95" s="5"/>
      <c r="H95" s="5"/>
      <c r="I95" s="5"/>
      <c r="J95" s="5"/>
      <c r="K95" s="5"/>
      <c r="L95" s="5"/>
      <c r="M95" s="5"/>
      <c r="N95" s="5"/>
      <c r="O95" s="5"/>
      <c r="P95" s="5"/>
    </row>
    <row r="96" spans="1:16" x14ac:dyDescent="0.3">
      <c r="A96" s="5"/>
      <c r="B96" s="5"/>
      <c r="C96" s="5"/>
      <c r="D96" s="5"/>
      <c r="E96" s="5"/>
      <c r="F96" s="5"/>
      <c r="G96" s="5"/>
      <c r="H96" s="5"/>
      <c r="I96" s="5"/>
      <c r="J96" s="5"/>
      <c r="K96" s="5"/>
      <c r="L96" s="5"/>
      <c r="M96" s="5"/>
      <c r="N96" s="5"/>
      <c r="O96" s="5"/>
      <c r="P96" s="5"/>
    </row>
    <row r="97" spans="1:16" x14ac:dyDescent="0.3">
      <c r="A97" s="5"/>
      <c r="B97" s="5"/>
      <c r="C97" s="5"/>
      <c r="D97" s="5"/>
      <c r="E97" s="5"/>
      <c r="F97" s="5"/>
      <c r="G97" s="5"/>
      <c r="H97" s="5"/>
      <c r="I97" s="5"/>
      <c r="J97" s="5"/>
      <c r="K97" s="5"/>
      <c r="L97" s="5"/>
      <c r="M97" s="5"/>
      <c r="N97" s="5"/>
      <c r="O97" s="5"/>
      <c r="P97" s="5"/>
    </row>
    <row r="98" spans="1:16" x14ac:dyDescent="0.3">
      <c r="A98" s="5"/>
      <c r="B98" s="5"/>
      <c r="C98" s="5"/>
      <c r="D98" s="5"/>
      <c r="E98" s="5"/>
      <c r="F98" s="5"/>
      <c r="G98" s="5"/>
      <c r="H98" s="5"/>
      <c r="I98" s="5"/>
      <c r="J98" s="5"/>
      <c r="K98" s="5"/>
      <c r="L98" s="5"/>
      <c r="M98" s="5"/>
      <c r="N98" s="5"/>
      <c r="O98" s="5"/>
      <c r="P98" s="5"/>
    </row>
    <row r="99" spans="1:16" x14ac:dyDescent="0.3">
      <c r="A99" s="5"/>
      <c r="B99" s="5"/>
      <c r="C99" s="5"/>
      <c r="D99" s="5"/>
      <c r="E99" s="5"/>
      <c r="F99" s="5"/>
      <c r="G99" s="5"/>
      <c r="H99" s="5"/>
      <c r="I99" s="5"/>
      <c r="J99" s="5"/>
      <c r="K99" s="5"/>
      <c r="L99" s="5"/>
      <c r="M99" s="5"/>
      <c r="N99" s="5"/>
      <c r="O99" s="5"/>
      <c r="P99" s="5"/>
    </row>
    <row r="100" spans="1:16" x14ac:dyDescent="0.3">
      <c r="A100" s="5"/>
      <c r="B100" s="5"/>
      <c r="C100" s="5"/>
      <c r="D100" s="5"/>
      <c r="E100" s="5"/>
      <c r="F100" s="5"/>
      <c r="G100" s="5"/>
      <c r="H100" s="5"/>
      <c r="I100" s="5"/>
      <c r="J100" s="5"/>
      <c r="K100" s="5"/>
      <c r="L100" s="5"/>
      <c r="M100" s="5"/>
      <c r="N100" s="5"/>
      <c r="O100" s="5"/>
      <c r="P100" s="5"/>
    </row>
    <row r="101" spans="1:16" x14ac:dyDescent="0.3">
      <c r="A101" s="5"/>
      <c r="B101" s="5"/>
      <c r="C101" s="5"/>
      <c r="D101" s="5"/>
      <c r="E101" s="5"/>
      <c r="F101" s="5"/>
      <c r="G101" s="5"/>
      <c r="H101" s="5"/>
      <c r="I101" s="5"/>
      <c r="J101" s="5"/>
      <c r="K101" s="5"/>
      <c r="L101" s="5"/>
      <c r="M101" s="5"/>
      <c r="N101" s="5"/>
      <c r="O101" s="5"/>
      <c r="P101" s="5"/>
    </row>
    <row r="102" spans="1:16" x14ac:dyDescent="0.3">
      <c r="A102" s="5"/>
      <c r="B102" s="5"/>
      <c r="C102" s="5"/>
      <c r="D102" s="5"/>
      <c r="E102" s="5"/>
      <c r="F102" s="5"/>
      <c r="G102" s="5"/>
      <c r="H102" s="5"/>
      <c r="I102" s="5"/>
      <c r="J102" s="5"/>
      <c r="K102" s="5"/>
      <c r="L102" s="5"/>
      <c r="M102" s="5"/>
      <c r="N102" s="5"/>
      <c r="O102" s="5"/>
      <c r="P102" s="5"/>
    </row>
    <row r="103" spans="1:16" x14ac:dyDescent="0.3">
      <c r="A103" s="5"/>
      <c r="B103" s="5"/>
      <c r="C103" s="5"/>
      <c r="D103" s="5"/>
      <c r="E103" s="5"/>
      <c r="F103" s="5"/>
      <c r="G103" s="5"/>
      <c r="H103" s="5"/>
      <c r="I103" s="5"/>
      <c r="J103" s="5"/>
      <c r="K103" s="5"/>
      <c r="L103" s="5"/>
      <c r="M103" s="5"/>
      <c r="N103" s="5"/>
      <c r="O103" s="5"/>
      <c r="P103" s="5"/>
    </row>
    <row r="104" spans="1:16" x14ac:dyDescent="0.3">
      <c r="A104" s="5"/>
      <c r="B104" s="5"/>
      <c r="C104" s="5"/>
      <c r="D104" s="5"/>
      <c r="E104" s="5"/>
      <c r="F104" s="5"/>
      <c r="G104" s="5"/>
      <c r="H104" s="5"/>
      <c r="I104" s="5"/>
      <c r="J104" s="5"/>
      <c r="K104" s="5"/>
      <c r="L104" s="5"/>
      <c r="M104" s="5"/>
      <c r="N104" s="5"/>
      <c r="O104" s="5"/>
      <c r="P104" s="5"/>
    </row>
    <row r="105" spans="1:16" x14ac:dyDescent="0.3">
      <c r="A105" s="5"/>
      <c r="B105" s="5"/>
      <c r="C105" s="5"/>
      <c r="D105" s="5"/>
      <c r="E105" s="5"/>
      <c r="F105" s="5"/>
      <c r="G105" s="5"/>
      <c r="H105" s="5"/>
      <c r="I105" s="5"/>
      <c r="J105" s="5"/>
      <c r="K105" s="5"/>
      <c r="L105" s="5"/>
      <c r="M105" s="5"/>
      <c r="N105" s="5"/>
      <c r="O105" s="5"/>
      <c r="P105" s="5"/>
    </row>
    <row r="106" spans="1:16" x14ac:dyDescent="0.3">
      <c r="A106" s="5"/>
      <c r="B106" s="5"/>
      <c r="C106" s="5"/>
      <c r="D106" s="5"/>
      <c r="E106" s="5"/>
      <c r="F106" s="5"/>
      <c r="G106" s="5"/>
      <c r="H106" s="5"/>
      <c r="I106" s="5"/>
      <c r="J106" s="5"/>
      <c r="K106" s="5"/>
      <c r="L106" s="5"/>
      <c r="M106" s="5"/>
      <c r="N106" s="5"/>
      <c r="O106" s="5"/>
      <c r="P106" s="5"/>
    </row>
    <row r="107" spans="1:16" x14ac:dyDescent="0.3">
      <c r="A107" s="5"/>
      <c r="B107" s="5"/>
      <c r="C107" s="5"/>
      <c r="D107" s="5"/>
      <c r="E107" s="5"/>
      <c r="F107" s="5"/>
      <c r="G107" s="5"/>
      <c r="H107" s="5"/>
      <c r="I107" s="5"/>
      <c r="J107" s="5"/>
      <c r="K107" s="5"/>
      <c r="L107" s="5"/>
      <c r="M107" s="5"/>
      <c r="N107" s="5"/>
      <c r="O107" s="5"/>
      <c r="P107" s="5"/>
    </row>
    <row r="108" spans="1:16" x14ac:dyDescent="0.3">
      <c r="A108" s="5"/>
      <c r="B108" s="5"/>
      <c r="C108" s="5"/>
      <c r="D108" s="5"/>
      <c r="E108" s="5"/>
      <c r="F108" s="5"/>
      <c r="G108" s="5"/>
      <c r="H108" s="5"/>
      <c r="I108" s="5"/>
      <c r="J108" s="5"/>
      <c r="K108" s="5"/>
      <c r="L108" s="5"/>
      <c r="M108" s="5"/>
      <c r="N108" s="5"/>
      <c r="O108" s="5"/>
      <c r="P108" s="5"/>
    </row>
    <row r="109" spans="1:16" x14ac:dyDescent="0.3">
      <c r="A109" s="5"/>
      <c r="B109" s="5"/>
      <c r="C109" s="5"/>
      <c r="D109" s="5"/>
      <c r="E109" s="5"/>
      <c r="F109" s="5"/>
      <c r="G109" s="5"/>
      <c r="H109" s="5"/>
      <c r="I109" s="5"/>
      <c r="J109" s="5"/>
      <c r="K109" s="5"/>
      <c r="L109" s="5"/>
      <c r="M109" s="5"/>
      <c r="N109" s="5"/>
      <c r="O109" s="5"/>
      <c r="P109" s="5"/>
    </row>
    <row r="110" spans="1:16" x14ac:dyDescent="0.3">
      <c r="A110" s="5"/>
      <c r="B110" s="5"/>
      <c r="C110" s="5"/>
      <c r="D110" s="5"/>
      <c r="E110" s="5"/>
      <c r="F110" s="5"/>
      <c r="G110" s="5"/>
      <c r="H110" s="5"/>
      <c r="I110" s="5"/>
      <c r="J110" s="5"/>
      <c r="K110" s="5"/>
      <c r="L110" s="5"/>
      <c r="M110" s="5"/>
      <c r="N110" s="5"/>
      <c r="O110" s="5"/>
      <c r="P110" s="5"/>
    </row>
    <row r="111" spans="1:16" x14ac:dyDescent="0.3">
      <c r="A111" s="5"/>
      <c r="B111" s="5"/>
      <c r="C111" s="5"/>
      <c r="D111" s="5"/>
      <c r="E111" s="5"/>
      <c r="F111" s="5"/>
      <c r="G111" s="5"/>
      <c r="H111" s="5"/>
      <c r="I111" s="5"/>
      <c r="J111" s="5"/>
      <c r="K111" s="5"/>
      <c r="L111" s="5"/>
      <c r="M111" s="5"/>
      <c r="N111" s="5"/>
      <c r="O111" s="5"/>
      <c r="P111" s="5"/>
    </row>
    <row r="112" spans="1:16" x14ac:dyDescent="0.3">
      <c r="A112" s="5"/>
      <c r="B112" s="5"/>
      <c r="C112" s="5"/>
      <c r="D112" s="5"/>
      <c r="E112" s="5"/>
      <c r="F112" s="5"/>
      <c r="G112" s="5"/>
      <c r="H112" s="5"/>
      <c r="I112" s="5"/>
      <c r="J112" s="5"/>
      <c r="K112" s="5"/>
      <c r="L112" s="5"/>
      <c r="M112" s="5"/>
      <c r="N112" s="5"/>
      <c r="O112" s="5"/>
      <c r="P112" s="5"/>
    </row>
    <row r="113" spans="1:16" x14ac:dyDescent="0.3">
      <c r="A113" s="5"/>
      <c r="B113" s="5"/>
      <c r="C113" s="5"/>
      <c r="D113" s="5"/>
      <c r="E113" s="5"/>
      <c r="F113" s="5"/>
      <c r="G113" s="5"/>
      <c r="H113" s="5"/>
      <c r="I113" s="5"/>
      <c r="J113" s="5"/>
      <c r="K113" s="5"/>
      <c r="L113" s="5"/>
      <c r="M113" s="5"/>
      <c r="N113" s="5"/>
      <c r="O113" s="5"/>
      <c r="P113" s="5"/>
    </row>
    <row r="114" spans="1:16" x14ac:dyDescent="0.3">
      <c r="A114" s="5"/>
      <c r="B114" s="5"/>
      <c r="C114" s="5"/>
      <c r="D114" s="5"/>
      <c r="E114" s="5"/>
      <c r="F114" s="5"/>
      <c r="G114" s="5"/>
      <c r="H114" s="5"/>
      <c r="I114" s="5"/>
      <c r="J114" s="5"/>
      <c r="K114" s="5"/>
      <c r="L114" s="5"/>
      <c r="M114" s="5"/>
      <c r="N114" s="5"/>
      <c r="O114" s="5"/>
      <c r="P114" s="5"/>
    </row>
    <row r="115" spans="1:16" x14ac:dyDescent="0.3">
      <c r="A115" s="5"/>
      <c r="B115" s="5"/>
      <c r="C115" s="5"/>
      <c r="D115" s="5"/>
      <c r="E115" s="5"/>
      <c r="F115" s="5"/>
      <c r="G115" s="5"/>
      <c r="H115" s="5"/>
      <c r="I115" s="5"/>
      <c r="J115" s="5"/>
      <c r="K115" s="5"/>
      <c r="L115" s="5"/>
      <c r="M115" s="5"/>
      <c r="N115" s="5"/>
      <c r="O115" s="5"/>
      <c r="P115" s="5"/>
    </row>
    <row r="116" spans="1:16" x14ac:dyDescent="0.3">
      <c r="A116" s="5"/>
      <c r="B116" s="5"/>
      <c r="C116" s="5"/>
      <c r="D116" s="5"/>
      <c r="E116" s="5"/>
      <c r="F116" s="5"/>
      <c r="G116" s="5"/>
      <c r="H116" s="5"/>
      <c r="I116" s="5"/>
      <c r="J116" s="5"/>
      <c r="K116" s="5"/>
      <c r="L116" s="5"/>
      <c r="M116" s="5"/>
      <c r="N116" s="5"/>
      <c r="O116" s="5"/>
      <c r="P116" s="5"/>
    </row>
    <row r="117" spans="1:16" x14ac:dyDescent="0.3">
      <c r="A117" s="5"/>
      <c r="B117" s="5"/>
      <c r="C117" s="5"/>
      <c r="D117" s="5"/>
      <c r="E117" s="5"/>
      <c r="F117" s="5"/>
      <c r="G117" s="5"/>
      <c r="H117" s="5"/>
      <c r="I117" s="5"/>
      <c r="J117" s="5"/>
      <c r="K117" s="5"/>
      <c r="L117" s="5"/>
      <c r="M117" s="5"/>
      <c r="N117" s="5"/>
      <c r="O117" s="5"/>
      <c r="P117" s="5"/>
    </row>
    <row r="118" spans="1:16" x14ac:dyDescent="0.3">
      <c r="A118" s="5"/>
      <c r="B118" s="5"/>
      <c r="C118" s="5"/>
      <c r="D118" s="5"/>
      <c r="E118" s="5"/>
      <c r="F118" s="5"/>
      <c r="G118" s="5"/>
      <c r="H118" s="5"/>
      <c r="I118" s="5"/>
      <c r="J118" s="5"/>
      <c r="K118" s="5"/>
      <c r="L118" s="5"/>
      <c r="M118" s="5"/>
      <c r="N118" s="5"/>
      <c r="O118" s="5"/>
      <c r="P118" s="5"/>
    </row>
    <row r="119" spans="1:16" x14ac:dyDescent="0.3">
      <c r="A119" s="5"/>
      <c r="B119" s="5"/>
      <c r="C119" s="5"/>
      <c r="D119" s="5"/>
      <c r="E119" s="5"/>
      <c r="F119" s="5"/>
      <c r="G119" s="5"/>
      <c r="H119" s="5"/>
      <c r="I119" s="5"/>
      <c r="J119" s="5"/>
      <c r="K119" s="5"/>
      <c r="L119" s="5"/>
      <c r="M119" s="5"/>
      <c r="N119" s="5"/>
      <c r="O119" s="5"/>
      <c r="P119" s="5"/>
    </row>
    <row r="120" spans="1:16" x14ac:dyDescent="0.3">
      <c r="A120" s="5"/>
      <c r="B120" s="5"/>
      <c r="C120" s="5"/>
      <c r="D120" s="5"/>
      <c r="E120" s="5"/>
      <c r="F120" s="5"/>
      <c r="G120" s="5"/>
      <c r="H120" s="5"/>
      <c r="I120" s="5"/>
      <c r="J120" s="5"/>
      <c r="K120" s="5"/>
      <c r="L120" s="5"/>
      <c r="M120" s="5"/>
      <c r="N120" s="5"/>
      <c r="O120" s="5"/>
      <c r="P120" s="5"/>
    </row>
    <row r="121" spans="1:16" x14ac:dyDescent="0.3">
      <c r="A121" s="5"/>
      <c r="B121" s="5"/>
      <c r="C121" s="5"/>
      <c r="D121" s="5"/>
      <c r="E121" s="5"/>
      <c r="F121" s="5"/>
      <c r="G121" s="5"/>
      <c r="H121" s="5"/>
      <c r="I121" s="5"/>
      <c r="J121" s="5"/>
      <c r="K121" s="5"/>
      <c r="L121" s="5"/>
      <c r="M121" s="5"/>
      <c r="N121" s="5"/>
      <c r="O121" s="5"/>
      <c r="P121" s="5"/>
    </row>
    <row r="122" spans="1:16" x14ac:dyDescent="0.3">
      <c r="A122" s="5"/>
      <c r="B122" s="5"/>
      <c r="C122" s="5"/>
      <c r="D122" s="5"/>
      <c r="E122" s="5"/>
      <c r="F122" s="5"/>
      <c r="G122" s="5"/>
      <c r="H122" s="5"/>
      <c r="I122" s="5"/>
      <c r="J122" s="5"/>
      <c r="K122" s="5"/>
      <c r="L122" s="5"/>
      <c r="M122" s="5"/>
      <c r="N122" s="5"/>
      <c r="O122" s="5"/>
      <c r="P122" s="5"/>
    </row>
    <row r="123" spans="1:16" x14ac:dyDescent="0.3">
      <c r="A123" s="5"/>
      <c r="B123" s="5"/>
      <c r="C123" s="5"/>
      <c r="D123" s="5"/>
      <c r="E123" s="5"/>
      <c r="F123" s="5"/>
      <c r="G123" s="5"/>
      <c r="H123" s="5"/>
      <c r="I123" s="5"/>
      <c r="J123" s="5"/>
      <c r="K123" s="5"/>
      <c r="L123" s="5"/>
      <c r="M123" s="5"/>
      <c r="N123" s="5"/>
      <c r="O123" s="5"/>
      <c r="P123" s="5"/>
    </row>
    <row r="124" spans="1:16" x14ac:dyDescent="0.3">
      <c r="A124" s="5"/>
      <c r="B124" s="5"/>
      <c r="C124" s="5"/>
      <c r="D124" s="5"/>
      <c r="E124" s="5"/>
      <c r="F124" s="5"/>
      <c r="G124" s="5"/>
      <c r="H124" s="5"/>
      <c r="I124" s="5"/>
      <c r="J124" s="5"/>
      <c r="K124" s="5"/>
      <c r="L124" s="5"/>
      <c r="M124" s="5"/>
      <c r="N124" s="5"/>
      <c r="O124" s="5"/>
      <c r="P124" s="5"/>
    </row>
    <row r="125" spans="1:16" x14ac:dyDescent="0.3">
      <c r="A125" s="5"/>
      <c r="B125" s="5"/>
      <c r="C125" s="5"/>
      <c r="D125" s="5"/>
      <c r="E125" s="5"/>
      <c r="F125" s="5"/>
      <c r="G125" s="5"/>
      <c r="H125" s="5"/>
      <c r="I125" s="5"/>
      <c r="J125" s="5"/>
      <c r="K125" s="5"/>
      <c r="L125" s="5"/>
      <c r="M125" s="5"/>
      <c r="N125" s="5"/>
      <c r="O125" s="5"/>
      <c r="P125" s="5"/>
    </row>
    <row r="126" spans="1:16" x14ac:dyDescent="0.3">
      <c r="A126" s="5"/>
      <c r="B126" s="5"/>
      <c r="C126" s="5"/>
      <c r="D126" s="5"/>
      <c r="E126" s="5"/>
      <c r="F126" s="5"/>
      <c r="G126" s="5"/>
      <c r="H126" s="5"/>
      <c r="I126" s="5"/>
      <c r="J126" s="5"/>
      <c r="K126" s="5"/>
      <c r="L126" s="5"/>
      <c r="M126" s="5"/>
      <c r="N126" s="5"/>
      <c r="O126" s="5"/>
      <c r="P126" s="5"/>
    </row>
    <row r="127" spans="1:16" x14ac:dyDescent="0.3">
      <c r="A127" s="5"/>
      <c r="B127" s="5"/>
      <c r="C127" s="5"/>
      <c r="D127" s="5"/>
      <c r="E127" s="5"/>
      <c r="F127" s="5"/>
      <c r="G127" s="5"/>
      <c r="H127" s="5"/>
      <c r="I127" s="5"/>
      <c r="J127" s="5"/>
      <c r="K127" s="5"/>
      <c r="L127" s="5"/>
      <c r="M127" s="5"/>
      <c r="N127" s="5"/>
      <c r="O127" s="5"/>
      <c r="P127" s="5"/>
    </row>
    <row r="128" spans="1:16" x14ac:dyDescent="0.3">
      <c r="A128" s="5"/>
      <c r="B128" s="5"/>
      <c r="C128" s="5"/>
      <c r="D128" s="5"/>
      <c r="E128" s="5"/>
      <c r="F128" s="5"/>
      <c r="G128" s="5"/>
      <c r="H128" s="5"/>
      <c r="I128" s="5"/>
      <c r="J128" s="5"/>
      <c r="K128" s="5"/>
      <c r="L128" s="5"/>
      <c r="M128" s="5"/>
      <c r="N128" s="5"/>
      <c r="O128" s="5"/>
      <c r="P128" s="5"/>
    </row>
    <row r="129" spans="1:16" x14ac:dyDescent="0.3">
      <c r="A129" s="5"/>
      <c r="B129" s="5"/>
      <c r="C129" s="5"/>
      <c r="D129" s="5"/>
      <c r="E129" s="5"/>
      <c r="F129" s="5"/>
      <c r="G129" s="5"/>
      <c r="H129" s="5"/>
      <c r="I129" s="5"/>
      <c r="J129" s="5"/>
      <c r="K129" s="5"/>
      <c r="L129" s="5"/>
      <c r="M129" s="5"/>
      <c r="N129" s="5"/>
      <c r="O129" s="5"/>
      <c r="P129" s="5"/>
    </row>
    <row r="130" spans="1:16" x14ac:dyDescent="0.3">
      <c r="A130" s="5"/>
      <c r="B130" s="5"/>
      <c r="C130" s="5"/>
      <c r="D130" s="5"/>
      <c r="E130" s="5"/>
      <c r="F130" s="5"/>
      <c r="G130" s="5"/>
      <c r="H130" s="5"/>
      <c r="I130" s="5"/>
      <c r="J130" s="5"/>
      <c r="K130" s="5"/>
      <c r="L130" s="5"/>
      <c r="M130" s="5"/>
      <c r="N130" s="5"/>
      <c r="O130" s="5"/>
      <c r="P130" s="5"/>
    </row>
    <row r="131" spans="1:16" x14ac:dyDescent="0.3">
      <c r="A131" s="5"/>
      <c r="B131" s="5"/>
      <c r="C131" s="5"/>
      <c r="D131" s="5"/>
      <c r="E131" s="5"/>
      <c r="F131" s="5"/>
      <c r="G131" s="5"/>
      <c r="H131" s="5"/>
      <c r="I131" s="5"/>
      <c r="J131" s="5"/>
      <c r="K131" s="5"/>
      <c r="L131" s="5"/>
      <c r="M131" s="5"/>
      <c r="N131" s="5"/>
      <c r="O131" s="5"/>
      <c r="P131" s="5"/>
    </row>
    <row r="132" spans="1:16" x14ac:dyDescent="0.3">
      <c r="A132" s="5"/>
      <c r="B132" s="5"/>
      <c r="C132" s="5"/>
      <c r="D132" s="5"/>
      <c r="E132" s="5"/>
      <c r="F132" s="5"/>
      <c r="G132" s="5"/>
      <c r="H132" s="5"/>
      <c r="I132" s="5"/>
      <c r="J132" s="5"/>
      <c r="K132" s="5"/>
      <c r="L132" s="5"/>
      <c r="M132" s="5"/>
      <c r="N132" s="5"/>
      <c r="O132" s="5"/>
      <c r="P132" s="5"/>
    </row>
    <row r="133" spans="1:16" x14ac:dyDescent="0.3">
      <c r="A133" s="5"/>
      <c r="B133" s="5"/>
      <c r="C133" s="5"/>
      <c r="D133" s="5"/>
      <c r="E133" s="5"/>
      <c r="F133" s="5"/>
      <c r="G133" s="5"/>
      <c r="H133" s="5"/>
      <c r="I133" s="5"/>
      <c r="J133" s="5"/>
      <c r="K133" s="5"/>
      <c r="L133" s="5"/>
      <c r="M133" s="5"/>
      <c r="N133" s="5"/>
      <c r="O133" s="5"/>
      <c r="P133" s="5"/>
    </row>
    <row r="134" spans="1:16" x14ac:dyDescent="0.3">
      <c r="A134" s="5"/>
      <c r="B134" s="5"/>
      <c r="C134" s="5"/>
      <c r="D134" s="5"/>
      <c r="E134" s="5"/>
      <c r="F134" s="5"/>
      <c r="G134" s="5"/>
      <c r="H134" s="5"/>
      <c r="I134" s="5"/>
      <c r="J134" s="5"/>
      <c r="K134" s="5"/>
      <c r="L134" s="5"/>
      <c r="M134" s="5"/>
      <c r="N134" s="5"/>
      <c r="O134" s="5"/>
      <c r="P134" s="5"/>
    </row>
    <row r="135" spans="1:16" x14ac:dyDescent="0.3">
      <c r="A135" s="5"/>
      <c r="B135" s="5"/>
      <c r="C135" s="5"/>
      <c r="D135" s="5"/>
      <c r="E135" s="5"/>
      <c r="F135" s="5"/>
      <c r="G135" s="5"/>
      <c r="H135" s="5"/>
      <c r="I135" s="5"/>
      <c r="J135" s="5"/>
      <c r="K135" s="5"/>
      <c r="L135" s="5"/>
      <c r="M135" s="5"/>
      <c r="N135" s="5"/>
      <c r="O135" s="5"/>
      <c r="P135" s="5"/>
    </row>
    <row r="136" spans="1:16" x14ac:dyDescent="0.3">
      <c r="A136" s="5"/>
      <c r="B136" s="5"/>
      <c r="C136" s="5"/>
      <c r="D136" s="5"/>
      <c r="E136" s="5"/>
      <c r="F136" s="5"/>
      <c r="G136" s="5"/>
      <c r="H136" s="5"/>
      <c r="I136" s="5"/>
      <c r="J136" s="5"/>
      <c r="K136" s="5"/>
      <c r="L136" s="5"/>
      <c r="M136" s="5"/>
      <c r="N136" s="5"/>
      <c r="O136" s="5"/>
      <c r="P136" s="5"/>
    </row>
    <row r="137" spans="1:16" x14ac:dyDescent="0.3">
      <c r="A137" s="5"/>
      <c r="B137" s="5"/>
      <c r="C137" s="5"/>
      <c r="D137" s="5"/>
      <c r="E137" s="5"/>
      <c r="F137" s="5"/>
      <c r="G137" s="5"/>
      <c r="H137" s="5"/>
      <c r="I137" s="5"/>
      <c r="J137" s="5"/>
      <c r="K137" s="5"/>
      <c r="L137" s="5"/>
      <c r="M137" s="5"/>
      <c r="N137" s="5"/>
      <c r="O137" s="5"/>
      <c r="P137" s="5"/>
    </row>
    <row r="138" spans="1:16" x14ac:dyDescent="0.3">
      <c r="A138" s="5"/>
      <c r="B138" s="5"/>
      <c r="C138" s="5"/>
      <c r="D138" s="5"/>
      <c r="E138" s="5"/>
      <c r="F138" s="5"/>
      <c r="G138" s="5"/>
      <c r="H138" s="5"/>
      <c r="I138" s="5"/>
      <c r="J138" s="5"/>
      <c r="K138" s="5"/>
      <c r="L138" s="5"/>
      <c r="M138" s="5"/>
      <c r="N138" s="5"/>
      <c r="O138" s="5"/>
      <c r="P138" s="5"/>
    </row>
    <row r="139" spans="1:16" x14ac:dyDescent="0.3">
      <c r="A139" s="5"/>
      <c r="B139" s="5"/>
      <c r="C139" s="5"/>
      <c r="D139" s="5"/>
      <c r="E139" s="5"/>
      <c r="F139" s="5"/>
      <c r="G139" s="5"/>
      <c r="H139" s="5"/>
      <c r="I139" s="5"/>
      <c r="J139" s="5"/>
      <c r="K139" s="5"/>
      <c r="L139" s="5"/>
      <c r="M139" s="5"/>
      <c r="N139" s="5"/>
      <c r="O139" s="5"/>
      <c r="P139" s="5"/>
    </row>
    <row r="140" spans="1:16" x14ac:dyDescent="0.3">
      <c r="A140" s="5"/>
      <c r="B140" s="5"/>
      <c r="C140" s="5"/>
      <c r="D140" s="5"/>
      <c r="E140" s="5"/>
      <c r="F140" s="5"/>
      <c r="G140" s="5"/>
      <c r="H140" s="5"/>
      <c r="I140" s="5"/>
      <c r="J140" s="5"/>
      <c r="K140" s="5"/>
      <c r="L140" s="5"/>
      <c r="M140" s="5"/>
      <c r="N140" s="5"/>
      <c r="O140" s="5"/>
      <c r="P140" s="5"/>
    </row>
    <row r="141" spans="1:16" x14ac:dyDescent="0.3">
      <c r="A141" s="5"/>
      <c r="B141" s="5"/>
      <c r="C141" s="5"/>
      <c r="D141" s="5"/>
      <c r="E141" s="5"/>
      <c r="F141" s="5"/>
      <c r="G141" s="5"/>
      <c r="H141" s="5"/>
      <c r="I141" s="5"/>
      <c r="J141" s="5"/>
      <c r="K141" s="5"/>
      <c r="L141" s="5"/>
      <c r="M141" s="5"/>
      <c r="N141" s="5"/>
      <c r="O141" s="5"/>
      <c r="P141" s="5"/>
    </row>
    <row r="142" spans="1:16" x14ac:dyDescent="0.3">
      <c r="A142" s="5"/>
      <c r="B142" s="5"/>
      <c r="C142" s="5"/>
      <c r="D142" s="5"/>
      <c r="E142" s="5"/>
      <c r="F142" s="5"/>
      <c r="G142" s="5"/>
      <c r="H142" s="5"/>
      <c r="I142" s="5"/>
      <c r="J142" s="5"/>
      <c r="K142" s="5"/>
      <c r="L142" s="5"/>
      <c r="M142" s="5"/>
      <c r="N142" s="5"/>
      <c r="O142" s="5"/>
      <c r="P142" s="5"/>
    </row>
    <row r="143" spans="1:16" x14ac:dyDescent="0.3">
      <c r="A143" s="5"/>
      <c r="B143" s="5"/>
      <c r="C143" s="5"/>
      <c r="D143" s="5"/>
      <c r="E143" s="5"/>
      <c r="F143" s="5"/>
      <c r="G143" s="5"/>
      <c r="H143" s="5"/>
      <c r="I143" s="5"/>
      <c r="J143" s="5"/>
      <c r="K143" s="5"/>
      <c r="L143" s="5"/>
      <c r="M143" s="5"/>
      <c r="N143" s="5"/>
      <c r="O143" s="5"/>
      <c r="P143" s="5"/>
    </row>
    <row r="144" spans="1:16" x14ac:dyDescent="0.3">
      <c r="A144" s="5"/>
      <c r="B144" s="5"/>
      <c r="C144" s="5"/>
      <c r="D144" s="5"/>
      <c r="E144" s="5"/>
      <c r="F144" s="5"/>
      <c r="G144" s="5"/>
      <c r="H144" s="5"/>
      <c r="I144" s="5"/>
      <c r="J144" s="5"/>
      <c r="K144" s="5"/>
      <c r="L144" s="5"/>
      <c r="M144" s="5"/>
      <c r="N144" s="5"/>
      <c r="O144" s="5"/>
      <c r="P144" s="5"/>
    </row>
    <row r="145" spans="1:16" x14ac:dyDescent="0.3">
      <c r="A145" s="5"/>
      <c r="B145" s="5"/>
      <c r="C145" s="5"/>
      <c r="D145" s="5"/>
      <c r="E145" s="5"/>
      <c r="F145" s="5"/>
      <c r="G145" s="5"/>
      <c r="H145" s="5"/>
      <c r="I145" s="5"/>
      <c r="J145" s="5"/>
      <c r="K145" s="5"/>
      <c r="L145" s="5"/>
      <c r="M145" s="5"/>
      <c r="N145" s="5"/>
      <c r="O145" s="5"/>
      <c r="P145" s="5"/>
    </row>
    <row r="146" spans="1:16" x14ac:dyDescent="0.3">
      <c r="A146" s="5"/>
      <c r="B146" s="5"/>
      <c r="C146" s="5"/>
      <c r="D146" s="5"/>
      <c r="E146" s="5"/>
      <c r="F146" s="5"/>
      <c r="G146" s="5"/>
      <c r="H146" s="5"/>
      <c r="I146" s="5"/>
      <c r="J146" s="5"/>
      <c r="K146" s="5"/>
      <c r="L146" s="5"/>
      <c r="M146" s="5"/>
      <c r="N146" s="5"/>
      <c r="O146" s="5"/>
      <c r="P146" s="5"/>
    </row>
    <row r="147" spans="1:16" x14ac:dyDescent="0.3">
      <c r="A147" s="5"/>
      <c r="B147" s="5"/>
      <c r="C147" s="5"/>
      <c r="D147" s="5"/>
      <c r="E147" s="5"/>
      <c r="F147" s="5"/>
      <c r="G147" s="5"/>
      <c r="H147" s="5"/>
      <c r="I147" s="5"/>
      <c r="J147" s="5"/>
      <c r="K147" s="5"/>
      <c r="L147" s="5"/>
      <c r="M147" s="5"/>
      <c r="N147" s="5"/>
      <c r="O147" s="5"/>
      <c r="P147" s="5"/>
    </row>
    <row r="148" spans="1:16" x14ac:dyDescent="0.3">
      <c r="A148" s="5"/>
      <c r="B148" s="5"/>
      <c r="C148" s="5"/>
      <c r="D148" s="5"/>
      <c r="E148" s="5"/>
      <c r="F148" s="5"/>
      <c r="G148" s="5"/>
      <c r="H148" s="5"/>
      <c r="I148" s="5"/>
      <c r="J148" s="5"/>
      <c r="K148" s="5"/>
      <c r="L148" s="5"/>
      <c r="M148" s="5"/>
      <c r="N148" s="5"/>
      <c r="O148" s="5"/>
      <c r="P148" s="5"/>
    </row>
    <row r="149" spans="1:16" x14ac:dyDescent="0.3">
      <c r="A149" s="5"/>
      <c r="B149" s="5"/>
      <c r="C149" s="5"/>
      <c r="D149" s="5"/>
      <c r="E149" s="5"/>
      <c r="F149" s="5"/>
      <c r="G149" s="5"/>
      <c r="H149" s="5"/>
      <c r="I149" s="5"/>
      <c r="J149" s="5"/>
      <c r="K149" s="5"/>
      <c r="L149" s="5"/>
      <c r="M149" s="5"/>
      <c r="N149" s="5"/>
      <c r="O149" s="5"/>
      <c r="P149" s="5"/>
    </row>
    <row r="150" spans="1:16" x14ac:dyDescent="0.3">
      <c r="A150" s="5"/>
      <c r="B150" s="5"/>
      <c r="C150" s="5"/>
      <c r="D150" s="5"/>
      <c r="E150" s="5"/>
      <c r="F150" s="5"/>
      <c r="G150" s="5"/>
      <c r="H150" s="5"/>
      <c r="I150" s="5"/>
      <c r="J150" s="5"/>
      <c r="K150" s="5"/>
      <c r="L150" s="5"/>
      <c r="M150" s="5"/>
      <c r="N150" s="5"/>
      <c r="O150" s="5"/>
      <c r="P150" s="5"/>
    </row>
    <row r="151" spans="1:16" x14ac:dyDescent="0.3">
      <c r="A151" s="5"/>
      <c r="B151" s="5"/>
      <c r="C151" s="5"/>
      <c r="D151" s="5"/>
      <c r="E151" s="5"/>
      <c r="F151" s="5"/>
      <c r="G151" s="5"/>
      <c r="H151" s="5"/>
      <c r="I151" s="5"/>
      <c r="J151" s="5"/>
      <c r="K151" s="5"/>
      <c r="L151" s="5"/>
      <c r="M151" s="5"/>
      <c r="N151" s="5"/>
      <c r="O151" s="5"/>
      <c r="P151" s="5"/>
    </row>
    <row r="152" spans="1:16" x14ac:dyDescent="0.3">
      <c r="A152" s="5"/>
      <c r="B152" s="5"/>
      <c r="C152" s="5"/>
      <c r="D152" s="5"/>
      <c r="E152" s="5"/>
      <c r="F152" s="5"/>
      <c r="G152" s="5"/>
      <c r="H152" s="5"/>
      <c r="I152" s="5"/>
      <c r="J152" s="5"/>
      <c r="K152" s="5"/>
      <c r="L152" s="5"/>
      <c r="M152" s="5"/>
      <c r="N152" s="5"/>
      <c r="O152" s="5"/>
      <c r="P152" s="5"/>
    </row>
    <row r="153" spans="1:16" x14ac:dyDescent="0.3">
      <c r="A153" s="5"/>
      <c r="B153" s="5"/>
      <c r="C153" s="5"/>
      <c r="D153" s="5"/>
      <c r="E153" s="5"/>
      <c r="F153" s="5"/>
      <c r="G153" s="5"/>
      <c r="H153" s="5"/>
      <c r="I153" s="5"/>
      <c r="J153" s="5"/>
      <c r="K153" s="5"/>
      <c r="L153" s="5"/>
      <c r="M153" s="5"/>
      <c r="N153" s="5"/>
      <c r="O153" s="5"/>
      <c r="P153" s="5"/>
    </row>
    <row r="154" spans="1:16" x14ac:dyDescent="0.3">
      <c r="A154" s="5"/>
      <c r="B154" s="5"/>
      <c r="C154" s="5"/>
      <c r="D154" s="5"/>
      <c r="E154" s="5"/>
      <c r="F154" s="5"/>
      <c r="G154" s="5"/>
      <c r="H154" s="5"/>
      <c r="I154" s="5"/>
      <c r="J154" s="5"/>
      <c r="K154" s="5"/>
      <c r="L154" s="5"/>
      <c r="M154" s="5"/>
      <c r="N154" s="5"/>
      <c r="O154" s="5"/>
      <c r="P154" s="5"/>
    </row>
    <row r="155" spans="1:16" x14ac:dyDescent="0.3">
      <c r="A155" s="5"/>
      <c r="B155" s="5"/>
      <c r="C155" s="5"/>
      <c r="D155" s="5"/>
      <c r="E155" s="5"/>
      <c r="F155" s="5"/>
      <c r="G155" s="5"/>
      <c r="H155" s="5"/>
      <c r="I155" s="5"/>
      <c r="J155" s="5"/>
      <c r="K155" s="5"/>
      <c r="L155" s="5"/>
      <c r="M155" s="5"/>
      <c r="N155" s="5"/>
      <c r="O155" s="5"/>
      <c r="P155" s="5"/>
    </row>
    <row r="156" spans="1:16" x14ac:dyDescent="0.3">
      <c r="A156" s="5"/>
      <c r="B156" s="5"/>
      <c r="C156" s="5"/>
      <c r="D156" s="5"/>
      <c r="E156" s="5"/>
      <c r="F156" s="5"/>
      <c r="G156" s="5"/>
      <c r="H156" s="5"/>
      <c r="I156" s="5"/>
      <c r="J156" s="5"/>
      <c r="K156" s="5"/>
      <c r="L156" s="5"/>
      <c r="M156" s="5"/>
      <c r="N156" s="5"/>
      <c r="O156" s="5"/>
      <c r="P156" s="5"/>
    </row>
    <row r="157" spans="1:16" x14ac:dyDescent="0.3">
      <c r="A157" s="5"/>
      <c r="B157" s="5"/>
      <c r="C157" s="5"/>
      <c r="D157" s="5"/>
      <c r="E157" s="5"/>
      <c r="F157" s="5"/>
      <c r="G157" s="5"/>
      <c r="H157" s="5"/>
      <c r="I157" s="5"/>
      <c r="J157" s="5"/>
      <c r="K157" s="5"/>
      <c r="L157" s="5"/>
      <c r="M157" s="5"/>
      <c r="N157" s="5"/>
      <c r="O157" s="5"/>
      <c r="P157" s="5"/>
    </row>
    <row r="158" spans="1:16" x14ac:dyDescent="0.3">
      <c r="A158" s="5"/>
      <c r="B158" s="5"/>
      <c r="C158" s="5"/>
      <c r="D158" s="5"/>
      <c r="E158" s="5"/>
      <c r="F158" s="5"/>
      <c r="G158" s="5"/>
      <c r="H158" s="5"/>
      <c r="I158" s="5"/>
      <c r="J158" s="5"/>
      <c r="K158" s="5"/>
      <c r="L158" s="5"/>
      <c r="M158" s="5"/>
      <c r="N158" s="5"/>
      <c r="O158" s="5"/>
      <c r="P158" s="5"/>
    </row>
    <row r="159" spans="1:16" x14ac:dyDescent="0.3">
      <c r="A159" s="5"/>
      <c r="B159" s="5"/>
      <c r="C159" s="5"/>
      <c r="D159" s="5"/>
      <c r="E159" s="5"/>
      <c r="F159" s="5"/>
      <c r="G159" s="5"/>
      <c r="H159" s="5"/>
      <c r="I159" s="5"/>
      <c r="J159" s="5"/>
      <c r="K159" s="5"/>
      <c r="L159" s="5"/>
      <c r="M159" s="5"/>
      <c r="N159" s="5"/>
      <c r="O159" s="5"/>
      <c r="P159" s="5"/>
    </row>
    <row r="160" spans="1:16" x14ac:dyDescent="0.3">
      <c r="A160" s="5"/>
      <c r="B160" s="5"/>
      <c r="C160" s="5"/>
      <c r="D160" s="5"/>
      <c r="E160" s="5"/>
      <c r="F160" s="5"/>
      <c r="G160" s="5"/>
      <c r="H160" s="5"/>
      <c r="I160" s="5"/>
      <c r="J160" s="5"/>
      <c r="K160" s="5"/>
      <c r="L160" s="5"/>
      <c r="M160" s="5"/>
      <c r="N160" s="5"/>
      <c r="O160" s="5"/>
      <c r="P160" s="5"/>
    </row>
    <row r="161" spans="1:16" x14ac:dyDescent="0.3">
      <c r="A161" s="5"/>
      <c r="B161" s="5"/>
      <c r="C161" s="5"/>
      <c r="D161" s="5"/>
      <c r="E161" s="5"/>
      <c r="F161" s="5"/>
      <c r="G161" s="5"/>
      <c r="H161" s="5"/>
      <c r="I161" s="5"/>
      <c r="J161" s="5"/>
      <c r="K161" s="5"/>
      <c r="L161" s="5"/>
      <c r="M161" s="5"/>
      <c r="N161" s="5"/>
      <c r="O161" s="5"/>
      <c r="P161" s="5"/>
    </row>
    <row r="162" spans="1:16" x14ac:dyDescent="0.3">
      <c r="A162" s="5"/>
      <c r="B162" s="5"/>
      <c r="C162" s="5"/>
      <c r="D162" s="5"/>
      <c r="E162" s="5"/>
      <c r="F162" s="5"/>
      <c r="G162" s="5"/>
      <c r="H162" s="5"/>
      <c r="I162" s="5"/>
      <c r="J162" s="5"/>
      <c r="K162" s="5"/>
      <c r="L162" s="5"/>
      <c r="M162" s="5"/>
      <c r="N162" s="5"/>
      <c r="O162" s="5"/>
      <c r="P162" s="5"/>
    </row>
    <row r="163" spans="1:16" x14ac:dyDescent="0.3">
      <c r="A163" s="5"/>
      <c r="B163" s="5"/>
      <c r="C163" s="5"/>
      <c r="D163" s="5"/>
      <c r="E163" s="5"/>
      <c r="F163" s="5"/>
      <c r="G163" s="5"/>
      <c r="H163" s="5"/>
      <c r="I163" s="5"/>
      <c r="J163" s="5"/>
      <c r="K163" s="5"/>
      <c r="L163" s="5"/>
      <c r="M163" s="5"/>
      <c r="N163" s="5"/>
      <c r="O163" s="5"/>
      <c r="P163" s="5"/>
    </row>
    <row r="164" spans="1:16" x14ac:dyDescent="0.3">
      <c r="A164" s="5"/>
      <c r="B164" s="5"/>
      <c r="C164" s="5"/>
      <c r="D164" s="5"/>
      <c r="E164" s="5"/>
      <c r="F164" s="5"/>
      <c r="G164" s="5"/>
      <c r="H164" s="5"/>
      <c r="I164" s="5"/>
      <c r="J164" s="5"/>
      <c r="K164" s="5"/>
      <c r="L164" s="5"/>
      <c r="M164" s="5"/>
      <c r="N164" s="5"/>
      <c r="O164" s="5"/>
      <c r="P164" s="5"/>
    </row>
    <row r="165" spans="1:16" x14ac:dyDescent="0.3">
      <c r="A165" s="5"/>
      <c r="B165" s="5"/>
      <c r="C165" s="5"/>
      <c r="D165" s="5"/>
      <c r="E165" s="5"/>
      <c r="F165" s="5"/>
      <c r="G165" s="5"/>
      <c r="H165" s="5"/>
      <c r="I165" s="5"/>
      <c r="J165" s="5"/>
      <c r="K165" s="5"/>
      <c r="L165" s="5"/>
      <c r="M165" s="5"/>
      <c r="N165" s="5"/>
      <c r="O165" s="5"/>
      <c r="P165" s="5"/>
    </row>
    <row r="166" spans="1:16" x14ac:dyDescent="0.3">
      <c r="A166" s="5"/>
      <c r="B166" s="5"/>
      <c r="C166" s="5"/>
      <c r="D166" s="5"/>
      <c r="E166" s="5"/>
      <c r="F166" s="5"/>
      <c r="G166" s="5"/>
      <c r="H166" s="5"/>
      <c r="I166" s="5"/>
      <c r="J166" s="5"/>
      <c r="K166" s="5"/>
      <c r="L166" s="5"/>
      <c r="M166" s="5"/>
      <c r="N166" s="5"/>
      <c r="O166" s="5"/>
      <c r="P166" s="5"/>
    </row>
    <row r="167" spans="1:16" x14ac:dyDescent="0.3">
      <c r="A167" s="5"/>
      <c r="B167" s="5"/>
      <c r="C167" s="5"/>
      <c r="D167" s="5"/>
      <c r="E167" s="5"/>
      <c r="F167" s="5"/>
      <c r="G167" s="5"/>
      <c r="H167" s="5"/>
      <c r="I167" s="5"/>
      <c r="J167" s="5"/>
      <c r="K167" s="5"/>
      <c r="L167" s="5"/>
      <c r="M167" s="5"/>
      <c r="N167" s="5"/>
      <c r="O167" s="5"/>
      <c r="P167" s="5"/>
    </row>
    <row r="168" spans="1:16" x14ac:dyDescent="0.3">
      <c r="A168" s="5"/>
      <c r="B168" s="5"/>
      <c r="C168" s="5"/>
      <c r="D168" s="5"/>
      <c r="E168" s="5"/>
      <c r="F168" s="5"/>
      <c r="G168" s="5"/>
      <c r="H168" s="5"/>
      <c r="I168" s="5"/>
      <c r="J168" s="5"/>
      <c r="K168" s="5"/>
      <c r="L168" s="5"/>
      <c r="M168" s="5"/>
      <c r="N168" s="5"/>
      <c r="O168" s="5"/>
      <c r="P168" s="5"/>
    </row>
    <row r="169" spans="1:16" x14ac:dyDescent="0.3">
      <c r="A169" s="5"/>
      <c r="B169" s="5"/>
      <c r="C169" s="5"/>
      <c r="D169" s="5"/>
      <c r="E169" s="5"/>
      <c r="F169" s="5"/>
      <c r="G169" s="5"/>
      <c r="H169" s="5"/>
      <c r="I169" s="5"/>
      <c r="J169" s="5"/>
      <c r="K169" s="5"/>
      <c r="L169" s="5"/>
      <c r="M169" s="5"/>
      <c r="N169" s="5"/>
      <c r="O169" s="5"/>
      <c r="P169" s="5"/>
    </row>
    <row r="170" spans="1:16" x14ac:dyDescent="0.3">
      <c r="A170" s="5"/>
      <c r="B170" s="5"/>
      <c r="C170" s="5"/>
      <c r="D170" s="5"/>
      <c r="E170" s="5"/>
      <c r="F170" s="5"/>
      <c r="G170" s="5"/>
      <c r="H170" s="5"/>
      <c r="I170" s="5"/>
      <c r="J170" s="5"/>
      <c r="K170" s="5"/>
      <c r="L170" s="5"/>
      <c r="M170" s="5"/>
      <c r="N170" s="5"/>
      <c r="O170" s="5"/>
      <c r="P170" s="5"/>
    </row>
    <row r="171" spans="1:16" x14ac:dyDescent="0.3">
      <c r="A171" s="5"/>
      <c r="B171" s="5"/>
      <c r="C171" s="5"/>
      <c r="D171" s="5"/>
      <c r="E171" s="5"/>
      <c r="F171" s="5"/>
      <c r="G171" s="5"/>
      <c r="H171" s="5"/>
      <c r="I171" s="5"/>
      <c r="J171" s="5"/>
      <c r="K171" s="5"/>
      <c r="L171" s="5"/>
      <c r="M171" s="5"/>
      <c r="N171" s="5"/>
      <c r="O171" s="5"/>
      <c r="P171" s="5"/>
    </row>
    <row r="172" spans="1:16" x14ac:dyDescent="0.3">
      <c r="A172" s="5"/>
      <c r="B172" s="5"/>
      <c r="C172" s="5"/>
      <c r="D172" s="5"/>
      <c r="E172" s="5"/>
      <c r="F172" s="5"/>
      <c r="G172" s="5"/>
      <c r="H172" s="5"/>
      <c r="I172" s="5"/>
      <c r="J172" s="5"/>
      <c r="K172" s="5"/>
      <c r="L172" s="5"/>
      <c r="M172" s="5"/>
      <c r="N172" s="5"/>
      <c r="O172" s="5"/>
      <c r="P172" s="5"/>
    </row>
    <row r="173" spans="1:16" x14ac:dyDescent="0.3">
      <c r="A173" s="5"/>
      <c r="B173" s="5"/>
      <c r="C173" s="5"/>
      <c r="D173" s="5"/>
      <c r="E173" s="5"/>
      <c r="F173" s="5"/>
      <c r="G173" s="5"/>
      <c r="H173" s="5"/>
      <c r="I173" s="5"/>
      <c r="J173" s="5"/>
      <c r="K173" s="5"/>
      <c r="L173" s="5"/>
      <c r="M173" s="5"/>
      <c r="N173" s="5"/>
      <c r="O173" s="5"/>
      <c r="P173" s="5"/>
    </row>
    <row r="174" spans="1:16" x14ac:dyDescent="0.3">
      <c r="A174" s="5"/>
      <c r="B174" s="5"/>
      <c r="C174" s="5"/>
      <c r="D174" s="5"/>
      <c r="E174" s="5"/>
      <c r="F174" s="5"/>
      <c r="G174" s="5"/>
      <c r="H174" s="5"/>
      <c r="I174" s="5"/>
      <c r="J174" s="5"/>
      <c r="K174" s="5"/>
      <c r="L174" s="5"/>
      <c r="M174" s="5"/>
      <c r="N174" s="5"/>
      <c r="O174" s="5"/>
      <c r="P174" s="5"/>
    </row>
    <row r="175" spans="1:16" x14ac:dyDescent="0.3">
      <c r="A175" s="5"/>
      <c r="B175" s="5"/>
      <c r="C175" s="5"/>
      <c r="D175" s="5"/>
      <c r="E175" s="5"/>
      <c r="F175" s="5"/>
      <c r="G175" s="5"/>
      <c r="H175" s="5"/>
      <c r="I175" s="5"/>
      <c r="J175" s="5"/>
      <c r="K175" s="5"/>
      <c r="L175" s="5"/>
      <c r="M175" s="5"/>
      <c r="N175" s="5"/>
      <c r="O175" s="5"/>
      <c r="P175" s="5"/>
    </row>
    <row r="176" spans="1:16" x14ac:dyDescent="0.3">
      <c r="A176" s="5"/>
      <c r="B176" s="5"/>
      <c r="C176" s="5"/>
      <c r="D176" s="5"/>
      <c r="E176" s="5"/>
      <c r="F176" s="5"/>
      <c r="G176" s="5"/>
      <c r="H176" s="5"/>
      <c r="I176" s="5"/>
      <c r="J176" s="5"/>
      <c r="K176" s="5"/>
      <c r="L176" s="5"/>
      <c r="M176" s="5"/>
      <c r="N176" s="5"/>
      <c r="O176" s="5"/>
      <c r="P176" s="5"/>
    </row>
    <row r="177" spans="1:16" x14ac:dyDescent="0.3">
      <c r="A177" s="5"/>
      <c r="B177" s="5"/>
      <c r="C177" s="5"/>
      <c r="D177" s="5"/>
      <c r="E177" s="5"/>
      <c r="F177" s="5"/>
      <c r="G177" s="5"/>
      <c r="H177" s="5"/>
      <c r="I177" s="5"/>
      <c r="J177" s="5"/>
      <c r="K177" s="5"/>
      <c r="L177" s="5"/>
      <c r="M177" s="5"/>
      <c r="N177" s="5"/>
      <c r="O177" s="5"/>
      <c r="P177" s="5"/>
    </row>
    <row r="178" spans="1:16" x14ac:dyDescent="0.3">
      <c r="A178" s="5"/>
      <c r="B178" s="5"/>
      <c r="C178" s="5"/>
      <c r="D178" s="5"/>
      <c r="E178" s="5"/>
      <c r="F178" s="5"/>
      <c r="G178" s="5"/>
      <c r="H178" s="5"/>
      <c r="I178" s="5"/>
      <c r="J178" s="5"/>
      <c r="K178" s="5"/>
      <c r="L178" s="5"/>
      <c r="M178" s="5"/>
      <c r="N178" s="5"/>
      <c r="O178" s="5"/>
      <c r="P178" s="5"/>
    </row>
    <row r="179" spans="1:16" x14ac:dyDescent="0.3">
      <c r="A179" s="5"/>
      <c r="B179" s="5"/>
      <c r="C179" s="5"/>
      <c r="D179" s="5"/>
      <c r="E179" s="5"/>
      <c r="F179" s="5"/>
      <c r="G179" s="5"/>
      <c r="H179" s="5"/>
      <c r="I179" s="5"/>
      <c r="J179" s="5"/>
      <c r="K179" s="5"/>
      <c r="L179" s="5"/>
      <c r="M179" s="5"/>
      <c r="N179" s="5"/>
      <c r="O179" s="5"/>
      <c r="P179" s="5"/>
    </row>
    <row r="180" spans="1:16" x14ac:dyDescent="0.3">
      <c r="A180" s="5"/>
      <c r="B180" s="5"/>
      <c r="C180" s="5"/>
      <c r="D180" s="5"/>
      <c r="E180" s="5"/>
      <c r="F180" s="5"/>
      <c r="G180" s="5"/>
      <c r="H180" s="5"/>
      <c r="I180" s="5"/>
      <c r="J180" s="5"/>
      <c r="K180" s="5"/>
      <c r="L180" s="5"/>
      <c r="M180" s="5"/>
      <c r="N180" s="5"/>
      <c r="O180" s="5"/>
      <c r="P180" s="5"/>
    </row>
    <row r="181" spans="1:16" x14ac:dyDescent="0.3">
      <c r="A181" s="5"/>
      <c r="B181" s="5"/>
      <c r="C181" s="5"/>
      <c r="D181" s="5"/>
      <c r="E181" s="5"/>
      <c r="F181" s="5"/>
      <c r="G181" s="5"/>
      <c r="H181" s="5"/>
      <c r="I181" s="5"/>
      <c r="J181" s="5"/>
      <c r="K181" s="5"/>
      <c r="L181" s="5"/>
      <c r="M181" s="5"/>
      <c r="N181" s="5"/>
      <c r="O181" s="5"/>
      <c r="P181" s="5"/>
    </row>
    <row r="182" spans="1:16" x14ac:dyDescent="0.3">
      <c r="A182" s="5"/>
      <c r="B182" s="5"/>
      <c r="C182" s="5"/>
      <c r="D182" s="5"/>
      <c r="E182" s="5"/>
      <c r="F182" s="5"/>
      <c r="G182" s="5"/>
      <c r="H182" s="5"/>
      <c r="I182" s="5"/>
      <c r="J182" s="5"/>
      <c r="K182" s="5"/>
      <c r="L182" s="5"/>
      <c r="M182" s="5"/>
      <c r="N182" s="5"/>
      <c r="O182" s="5"/>
      <c r="P182" s="5"/>
    </row>
    <row r="183" spans="1:16" x14ac:dyDescent="0.3">
      <c r="A183" s="5"/>
      <c r="B183" s="5"/>
      <c r="C183" s="5"/>
      <c r="D183" s="5"/>
      <c r="E183" s="5"/>
      <c r="F183" s="5"/>
      <c r="G183" s="5"/>
      <c r="H183" s="5"/>
      <c r="I183" s="5"/>
      <c r="J183" s="5"/>
      <c r="K183" s="5"/>
      <c r="L183" s="5"/>
      <c r="M183" s="5"/>
      <c r="N183" s="5"/>
      <c r="O183" s="5"/>
      <c r="P183" s="5"/>
    </row>
    <row r="184" spans="1:16" x14ac:dyDescent="0.3">
      <c r="A184" s="5"/>
      <c r="B184" s="5"/>
      <c r="C184" s="5"/>
      <c r="D184" s="5"/>
      <c r="E184" s="5"/>
      <c r="F184" s="5"/>
      <c r="G184" s="5"/>
      <c r="H184" s="5"/>
      <c r="I184" s="5"/>
      <c r="J184" s="5"/>
      <c r="K184" s="5"/>
      <c r="L184" s="5"/>
      <c r="M184" s="5"/>
      <c r="N184" s="5"/>
      <c r="O184" s="5"/>
      <c r="P184" s="5"/>
    </row>
    <row r="185" spans="1:16" x14ac:dyDescent="0.3">
      <c r="A185" s="5"/>
      <c r="B185" s="5"/>
      <c r="C185" s="5"/>
      <c r="D185" s="5"/>
      <c r="E185" s="5"/>
      <c r="F185" s="5"/>
      <c r="G185" s="5"/>
      <c r="H185" s="5"/>
      <c r="I185" s="5"/>
      <c r="J185" s="5"/>
      <c r="K185" s="5"/>
      <c r="L185" s="5"/>
      <c r="M185" s="5"/>
      <c r="N185" s="5"/>
      <c r="O185" s="5"/>
      <c r="P185" s="5"/>
    </row>
    <row r="186" spans="1:16" x14ac:dyDescent="0.3">
      <c r="A186" s="5"/>
      <c r="B186" s="5"/>
      <c r="C186" s="5"/>
      <c r="D186" s="5"/>
      <c r="E186" s="5"/>
      <c r="F186" s="5"/>
      <c r="G186" s="5"/>
      <c r="H186" s="5"/>
      <c r="I186" s="5"/>
      <c r="J186" s="5"/>
      <c r="K186" s="5"/>
      <c r="L186" s="5"/>
      <c r="M186" s="5"/>
      <c r="N186" s="5"/>
      <c r="O186" s="5"/>
      <c r="P186" s="5"/>
    </row>
    <row r="187" spans="1:16" x14ac:dyDescent="0.3">
      <c r="A187" s="5"/>
      <c r="B187" s="5"/>
      <c r="C187" s="5"/>
      <c r="D187" s="5"/>
      <c r="E187" s="5"/>
      <c r="F187" s="5"/>
      <c r="G187" s="5"/>
      <c r="H187" s="5"/>
      <c r="I187" s="5"/>
      <c r="J187" s="5"/>
      <c r="K187" s="5"/>
      <c r="L187" s="5"/>
      <c r="M187" s="5"/>
      <c r="N187" s="5"/>
      <c r="O187" s="5"/>
      <c r="P187" s="5"/>
    </row>
    <row r="188" spans="1:16" x14ac:dyDescent="0.3">
      <c r="A188" s="5"/>
      <c r="B188" s="5"/>
      <c r="C188" s="5"/>
      <c r="D188" s="5"/>
      <c r="E188" s="5"/>
      <c r="F188" s="5"/>
      <c r="G188" s="5"/>
      <c r="H188" s="5"/>
      <c r="I188" s="5"/>
      <c r="J188" s="5"/>
      <c r="K188" s="5"/>
      <c r="L188" s="5"/>
      <c r="M188" s="5"/>
      <c r="N188" s="5"/>
      <c r="O188" s="5"/>
      <c r="P188" s="5"/>
    </row>
    <row r="189" spans="1:16" x14ac:dyDescent="0.3">
      <c r="A189" s="5"/>
      <c r="B189" s="5"/>
      <c r="C189" s="5"/>
      <c r="D189" s="5"/>
      <c r="E189" s="5"/>
      <c r="F189" s="5"/>
      <c r="G189" s="5"/>
      <c r="H189" s="5"/>
      <c r="I189" s="5"/>
      <c r="J189" s="5"/>
      <c r="K189" s="5"/>
      <c r="L189" s="5"/>
      <c r="M189" s="5"/>
      <c r="N189" s="5"/>
      <c r="O189" s="5"/>
      <c r="P189" s="5"/>
    </row>
    <row r="190" spans="1:16" x14ac:dyDescent="0.3">
      <c r="A190" s="5"/>
      <c r="B190" s="5"/>
      <c r="C190" s="5"/>
      <c r="D190" s="5"/>
      <c r="E190" s="5"/>
      <c r="F190" s="5"/>
      <c r="G190" s="5"/>
      <c r="H190" s="5"/>
      <c r="I190" s="5"/>
      <c r="J190" s="5"/>
      <c r="K190" s="5"/>
      <c r="L190" s="5"/>
      <c r="M190" s="5"/>
      <c r="N190" s="5"/>
      <c r="O190" s="5"/>
      <c r="P190" s="5"/>
    </row>
    <row r="191" spans="1:16" x14ac:dyDescent="0.3">
      <c r="A191" s="5"/>
      <c r="B191" s="5"/>
      <c r="C191" s="5"/>
      <c r="D191" s="5"/>
      <c r="E191" s="5"/>
      <c r="F191" s="5"/>
      <c r="G191" s="5"/>
      <c r="H191" s="5"/>
      <c r="I191" s="5"/>
      <c r="J191" s="5"/>
      <c r="K191" s="5"/>
      <c r="L191" s="5"/>
      <c r="M191" s="5"/>
      <c r="N191" s="5"/>
      <c r="O191" s="5"/>
      <c r="P191" s="5"/>
    </row>
    <row r="192" spans="1:16" x14ac:dyDescent="0.3">
      <c r="A192" s="5"/>
      <c r="B192" s="5"/>
      <c r="C192" s="5"/>
      <c r="D192" s="5"/>
      <c r="E192" s="5"/>
      <c r="F192" s="5"/>
      <c r="G192" s="5"/>
      <c r="H192" s="5"/>
      <c r="I192" s="5"/>
      <c r="J192" s="5"/>
      <c r="K192" s="5"/>
      <c r="L192" s="5"/>
      <c r="M192" s="5"/>
      <c r="N192" s="5"/>
      <c r="O192" s="5"/>
      <c r="P192" s="5"/>
    </row>
    <row r="193" spans="1:16" x14ac:dyDescent="0.3">
      <c r="A193" s="5"/>
      <c r="B193" s="5"/>
      <c r="C193" s="5"/>
      <c r="D193" s="5"/>
      <c r="E193" s="5"/>
      <c r="F193" s="5"/>
      <c r="G193" s="5"/>
      <c r="H193" s="5"/>
      <c r="I193" s="5"/>
      <c r="J193" s="5"/>
      <c r="K193" s="5"/>
      <c r="L193" s="5"/>
      <c r="M193" s="5"/>
      <c r="N193" s="5"/>
      <c r="O193" s="5"/>
      <c r="P193" s="5"/>
    </row>
    <row r="194" spans="1:16" x14ac:dyDescent="0.3">
      <c r="A194" s="5"/>
      <c r="B194" s="5"/>
      <c r="C194" s="5"/>
      <c r="D194" s="5"/>
      <c r="E194" s="5"/>
      <c r="F194" s="5"/>
      <c r="G194" s="5"/>
      <c r="H194" s="5"/>
      <c r="I194" s="5"/>
      <c r="J194" s="5"/>
      <c r="K194" s="5"/>
      <c r="L194" s="5"/>
      <c r="M194" s="5"/>
      <c r="N194" s="5"/>
      <c r="O194" s="5"/>
      <c r="P194" s="5"/>
    </row>
    <row r="195" spans="1:16" x14ac:dyDescent="0.3">
      <c r="A195" s="5"/>
      <c r="B195" s="5"/>
      <c r="C195" s="5"/>
      <c r="D195" s="5"/>
      <c r="E195" s="5"/>
      <c r="F195" s="5"/>
      <c r="G195" s="5"/>
      <c r="H195" s="5"/>
      <c r="I195" s="5"/>
      <c r="J195" s="5"/>
      <c r="K195" s="5"/>
      <c r="L195" s="5"/>
      <c r="M195" s="5"/>
      <c r="N195" s="5"/>
      <c r="O195" s="5"/>
      <c r="P195" s="5"/>
    </row>
    <row r="196" spans="1:16" x14ac:dyDescent="0.3">
      <c r="A196" s="5"/>
      <c r="B196" s="5"/>
      <c r="C196" s="5"/>
      <c r="D196" s="5"/>
      <c r="E196" s="5"/>
      <c r="F196" s="5"/>
      <c r="G196" s="5"/>
      <c r="H196" s="5"/>
      <c r="I196" s="5"/>
      <c r="J196" s="5"/>
      <c r="K196" s="5"/>
      <c r="L196" s="5"/>
      <c r="M196" s="5"/>
      <c r="N196" s="5"/>
      <c r="O196" s="5"/>
      <c r="P196" s="5"/>
    </row>
    <row r="197" spans="1:16" x14ac:dyDescent="0.3">
      <c r="A197" s="5"/>
      <c r="B197" s="5"/>
      <c r="C197" s="5"/>
      <c r="D197" s="5"/>
      <c r="E197" s="5"/>
      <c r="F197" s="5"/>
      <c r="G197" s="5"/>
      <c r="H197" s="5"/>
      <c r="I197" s="5"/>
      <c r="J197" s="5"/>
      <c r="K197" s="5"/>
      <c r="L197" s="5"/>
      <c r="M197" s="5"/>
      <c r="N197" s="5"/>
      <c r="O197" s="5"/>
      <c r="P197" s="5"/>
    </row>
    <row r="198" spans="1:16" x14ac:dyDescent="0.3">
      <c r="A198" s="5"/>
      <c r="B198" s="5"/>
      <c r="C198" s="5"/>
      <c r="D198" s="5"/>
      <c r="E198" s="5"/>
      <c r="F198" s="5"/>
      <c r="G198" s="5"/>
      <c r="H198" s="5"/>
      <c r="I198" s="5"/>
      <c r="J198" s="5"/>
      <c r="K198" s="5"/>
      <c r="L198" s="5"/>
      <c r="M198" s="5"/>
      <c r="N198" s="5"/>
      <c r="O198" s="5"/>
      <c r="P198" s="5"/>
    </row>
    <row r="199" spans="1:16" x14ac:dyDescent="0.3">
      <c r="A199" s="5"/>
      <c r="B199" s="5"/>
      <c r="C199" s="5"/>
      <c r="D199" s="5"/>
      <c r="E199" s="5"/>
      <c r="F199" s="5"/>
      <c r="G199" s="5"/>
      <c r="H199" s="5"/>
      <c r="I199" s="5"/>
      <c r="J199" s="5"/>
      <c r="K199" s="5"/>
      <c r="L199" s="5"/>
      <c r="M199" s="5"/>
      <c r="N199" s="5"/>
      <c r="O199" s="5"/>
      <c r="P199" s="5"/>
    </row>
    <row r="200" spans="1:16" x14ac:dyDescent="0.3">
      <c r="A200" s="5"/>
      <c r="B200" s="5"/>
      <c r="C200" s="5"/>
      <c r="D200" s="5"/>
      <c r="E200" s="5"/>
      <c r="F200" s="5"/>
      <c r="G200" s="5"/>
      <c r="H200" s="5"/>
      <c r="I200" s="5"/>
      <c r="J200" s="5"/>
      <c r="K200" s="5"/>
      <c r="L200" s="5"/>
      <c r="M200" s="5"/>
      <c r="N200" s="5"/>
      <c r="O200" s="5"/>
      <c r="P200" s="5"/>
    </row>
    <row r="201" spans="1:16" x14ac:dyDescent="0.3">
      <c r="A201" s="5"/>
      <c r="B201" s="5"/>
      <c r="C201" s="5"/>
      <c r="D201" s="5"/>
      <c r="E201" s="5"/>
      <c r="F201" s="5"/>
      <c r="G201" s="5"/>
      <c r="H201" s="5"/>
      <c r="I201" s="5"/>
      <c r="J201" s="5"/>
      <c r="K201" s="5"/>
      <c r="L201" s="5"/>
      <c r="M201" s="5"/>
      <c r="N201" s="5"/>
      <c r="O201" s="5"/>
      <c r="P201" s="5"/>
    </row>
    <row r="202" spans="1:16" x14ac:dyDescent="0.3">
      <c r="A202" s="5"/>
      <c r="B202" s="5"/>
      <c r="C202" s="5"/>
      <c r="D202" s="5"/>
      <c r="E202" s="5"/>
      <c r="F202" s="5"/>
      <c r="G202" s="5"/>
      <c r="H202" s="5"/>
      <c r="I202" s="5"/>
      <c r="J202" s="5"/>
      <c r="K202" s="5"/>
      <c r="L202" s="5"/>
      <c r="M202" s="5"/>
      <c r="N202" s="5"/>
      <c r="O202" s="5"/>
      <c r="P202" s="5"/>
    </row>
    <row r="203" spans="1:16" x14ac:dyDescent="0.3">
      <c r="A203" s="5"/>
      <c r="B203" s="5"/>
      <c r="C203" s="5"/>
      <c r="D203" s="5"/>
      <c r="E203" s="5"/>
      <c r="F203" s="5"/>
      <c r="G203" s="5"/>
      <c r="H203" s="5"/>
      <c r="I203" s="5"/>
      <c r="J203" s="5"/>
      <c r="K203" s="5"/>
      <c r="L203" s="5"/>
      <c r="M203" s="5"/>
      <c r="N203" s="5"/>
      <c r="O203" s="5"/>
      <c r="P203" s="5"/>
    </row>
    <row r="204" spans="1:16" x14ac:dyDescent="0.3">
      <c r="A204" s="5"/>
      <c r="B204" s="5"/>
      <c r="C204" s="5"/>
      <c r="D204" s="5"/>
      <c r="E204" s="5"/>
      <c r="F204" s="5"/>
      <c r="G204" s="5"/>
      <c r="H204" s="5"/>
      <c r="I204" s="5"/>
      <c r="J204" s="5"/>
      <c r="K204" s="5"/>
      <c r="L204" s="5"/>
      <c r="M204" s="5"/>
      <c r="N204" s="5"/>
      <c r="O204" s="5"/>
      <c r="P204" s="5"/>
    </row>
    <row r="205" spans="1:16" x14ac:dyDescent="0.3">
      <c r="A205" s="5"/>
      <c r="B205" s="5"/>
      <c r="C205" s="5"/>
      <c r="D205" s="5"/>
      <c r="E205" s="5"/>
      <c r="F205" s="5"/>
      <c r="G205" s="5"/>
      <c r="H205" s="5"/>
      <c r="I205" s="5"/>
      <c r="J205" s="5"/>
      <c r="K205" s="5"/>
      <c r="L205" s="5"/>
      <c r="M205" s="5"/>
      <c r="N205" s="5"/>
      <c r="O205" s="5"/>
      <c r="P205" s="5"/>
    </row>
    <row r="206" spans="1:16" x14ac:dyDescent="0.3">
      <c r="A206" s="5"/>
      <c r="B206" s="5"/>
      <c r="C206" s="5"/>
      <c r="D206" s="5"/>
      <c r="E206" s="5"/>
      <c r="F206" s="5"/>
      <c r="G206" s="5"/>
      <c r="H206" s="5"/>
      <c r="I206" s="5"/>
      <c r="J206" s="5"/>
      <c r="K206" s="5"/>
      <c r="L206" s="5"/>
      <c r="M206" s="5"/>
      <c r="N206" s="5"/>
      <c r="O206" s="5"/>
      <c r="P206" s="5"/>
    </row>
    <row r="207" spans="1:16" x14ac:dyDescent="0.3">
      <c r="A207" s="5"/>
      <c r="B207" s="5"/>
      <c r="C207" s="5"/>
      <c r="D207" s="5"/>
      <c r="E207" s="5"/>
      <c r="F207" s="5"/>
      <c r="G207" s="5"/>
      <c r="H207" s="5"/>
      <c r="I207" s="5"/>
      <c r="J207" s="5"/>
      <c r="K207" s="5"/>
      <c r="L207" s="5"/>
      <c r="M207" s="5"/>
      <c r="N207" s="5"/>
      <c r="O207" s="5"/>
      <c r="P207" s="5"/>
    </row>
    <row r="208" spans="1:16" x14ac:dyDescent="0.3">
      <c r="A208" s="5"/>
      <c r="B208" s="5"/>
      <c r="C208" s="5"/>
      <c r="D208" s="5"/>
      <c r="E208" s="5"/>
      <c r="F208" s="5"/>
      <c r="G208" s="5"/>
      <c r="H208" s="5"/>
      <c r="I208" s="5"/>
      <c r="J208" s="5"/>
      <c r="K208" s="5"/>
      <c r="L208" s="5"/>
      <c r="M208" s="5"/>
      <c r="N208" s="5"/>
      <c r="O208" s="5"/>
      <c r="P208" s="5"/>
    </row>
    <row r="209" spans="1:16" x14ac:dyDescent="0.3">
      <c r="A209" s="5"/>
      <c r="B209" s="5"/>
      <c r="C209" s="5"/>
      <c r="D209" s="5"/>
      <c r="E209" s="5"/>
      <c r="F209" s="5"/>
      <c r="G209" s="5"/>
      <c r="H209" s="5"/>
      <c r="I209" s="5"/>
      <c r="J209" s="5"/>
      <c r="K209" s="5"/>
      <c r="L209" s="5"/>
      <c r="M209" s="5"/>
      <c r="N209" s="5"/>
      <c r="O209" s="5"/>
      <c r="P209" s="5"/>
    </row>
    <row r="210" spans="1:16" x14ac:dyDescent="0.3">
      <c r="A210" s="5"/>
      <c r="B210" s="5"/>
      <c r="C210" s="5"/>
      <c r="D210" s="5"/>
      <c r="E210" s="5"/>
      <c r="F210" s="5"/>
      <c r="G210" s="5"/>
      <c r="H210" s="5"/>
      <c r="I210" s="5"/>
      <c r="J210" s="5"/>
      <c r="K210" s="5"/>
      <c r="L210" s="5"/>
      <c r="M210" s="5"/>
      <c r="N210" s="5"/>
      <c r="O210" s="5"/>
      <c r="P210" s="5"/>
    </row>
    <row r="211" spans="1:16" x14ac:dyDescent="0.3">
      <c r="A211" s="5"/>
      <c r="B211" s="5"/>
      <c r="C211" s="5"/>
      <c r="D211" s="5"/>
      <c r="E211" s="5"/>
      <c r="F211" s="5"/>
      <c r="G211" s="5"/>
      <c r="H211" s="5"/>
      <c r="I211" s="5"/>
      <c r="J211" s="5"/>
      <c r="K211" s="5"/>
      <c r="L211" s="5"/>
      <c r="M211" s="5"/>
      <c r="N211" s="5"/>
      <c r="O211" s="5"/>
      <c r="P211" s="5"/>
    </row>
    <row r="212" spans="1:16" x14ac:dyDescent="0.3">
      <c r="A212" s="5"/>
      <c r="B212" s="5"/>
      <c r="C212" s="5"/>
      <c r="D212" s="5"/>
      <c r="E212" s="5"/>
      <c r="F212" s="5"/>
      <c r="G212" s="5"/>
      <c r="H212" s="5"/>
      <c r="I212" s="5"/>
      <c r="J212" s="5"/>
      <c r="K212" s="5"/>
      <c r="L212" s="5"/>
      <c r="M212" s="5"/>
      <c r="N212" s="5"/>
      <c r="O212" s="5"/>
      <c r="P212" s="5"/>
    </row>
    <row r="213" spans="1:16" x14ac:dyDescent="0.3">
      <c r="A213" s="5"/>
      <c r="B213" s="5"/>
      <c r="C213" s="5"/>
      <c r="D213" s="5"/>
      <c r="E213" s="5"/>
      <c r="F213" s="5"/>
      <c r="G213" s="5"/>
      <c r="H213" s="5"/>
      <c r="I213" s="5"/>
      <c r="J213" s="5"/>
      <c r="K213" s="5"/>
      <c r="L213" s="5"/>
      <c r="M213" s="5"/>
      <c r="N213" s="5"/>
      <c r="O213" s="5"/>
      <c r="P213" s="5"/>
    </row>
    <row r="214" spans="1:16" x14ac:dyDescent="0.3">
      <c r="A214" s="5"/>
      <c r="B214" s="5"/>
      <c r="C214" s="5"/>
      <c r="D214" s="5"/>
      <c r="E214" s="5"/>
      <c r="F214" s="5"/>
      <c r="G214" s="5"/>
      <c r="H214" s="5"/>
      <c r="I214" s="5"/>
      <c r="J214" s="5"/>
      <c r="K214" s="5"/>
      <c r="L214" s="5"/>
      <c r="M214" s="5"/>
      <c r="N214" s="5"/>
      <c r="O214" s="5"/>
      <c r="P214" s="5"/>
    </row>
    <row r="215" spans="1:16" x14ac:dyDescent="0.3">
      <c r="A215" s="5"/>
      <c r="B215" s="5"/>
      <c r="C215" s="5"/>
      <c r="D215" s="5"/>
      <c r="E215" s="5"/>
      <c r="F215" s="5"/>
      <c r="G215" s="5"/>
      <c r="H215" s="5"/>
      <c r="I215" s="5"/>
      <c r="J215" s="5"/>
      <c r="K215" s="5"/>
      <c r="L215" s="5"/>
      <c r="M215" s="5"/>
      <c r="N215" s="5"/>
      <c r="O215" s="5"/>
      <c r="P215" s="5"/>
    </row>
    <row r="216" spans="1:16" x14ac:dyDescent="0.3">
      <c r="A216" s="5"/>
      <c r="B216" s="5"/>
      <c r="C216" s="5"/>
      <c r="D216" s="5"/>
      <c r="E216" s="5"/>
      <c r="F216" s="5"/>
      <c r="G216" s="5"/>
      <c r="H216" s="5"/>
      <c r="I216" s="5"/>
      <c r="J216" s="5"/>
      <c r="K216" s="5"/>
      <c r="L216" s="5"/>
      <c r="M216" s="5"/>
      <c r="N216" s="5"/>
      <c r="O216" s="5"/>
      <c r="P216" s="5"/>
    </row>
    <row r="217" spans="1:16" x14ac:dyDescent="0.3">
      <c r="A217" s="5"/>
      <c r="B217" s="5"/>
      <c r="C217" s="5"/>
      <c r="D217" s="5"/>
      <c r="E217" s="5"/>
      <c r="F217" s="5"/>
      <c r="G217" s="5"/>
      <c r="H217" s="5"/>
      <c r="I217" s="5"/>
      <c r="J217" s="5"/>
      <c r="K217" s="5"/>
      <c r="L217" s="5"/>
      <c r="M217" s="5"/>
      <c r="N217" s="5"/>
      <c r="O217" s="5"/>
      <c r="P217" s="5"/>
    </row>
    <row r="218" spans="1:16" x14ac:dyDescent="0.3">
      <c r="A218" s="5"/>
      <c r="B218" s="5"/>
      <c r="C218" s="5"/>
      <c r="D218" s="5"/>
      <c r="E218" s="5"/>
      <c r="F218" s="5"/>
      <c r="G218" s="5"/>
      <c r="H218" s="5"/>
      <c r="I218" s="5"/>
      <c r="J218" s="5"/>
      <c r="K218" s="5"/>
      <c r="L218" s="5"/>
      <c r="M218" s="5"/>
      <c r="N218" s="5"/>
      <c r="O218" s="5"/>
      <c r="P218" s="5"/>
    </row>
    <row r="219" spans="1:16" x14ac:dyDescent="0.3">
      <c r="A219" s="5"/>
      <c r="B219" s="5"/>
      <c r="C219" s="5"/>
      <c r="D219" s="5"/>
      <c r="E219" s="5"/>
      <c r="F219" s="5"/>
      <c r="G219" s="5"/>
      <c r="H219" s="5"/>
      <c r="I219" s="5"/>
      <c r="J219" s="5"/>
      <c r="K219" s="5"/>
      <c r="L219" s="5"/>
      <c r="M219" s="5"/>
      <c r="N219" s="5"/>
      <c r="O219" s="5"/>
      <c r="P219" s="5"/>
    </row>
    <row r="220" spans="1:16" x14ac:dyDescent="0.3">
      <c r="A220" s="5"/>
      <c r="B220" s="5"/>
      <c r="C220" s="5"/>
      <c r="D220" s="5"/>
      <c r="E220" s="5"/>
      <c r="F220" s="5"/>
      <c r="G220" s="5"/>
      <c r="H220" s="5"/>
      <c r="I220" s="5"/>
      <c r="J220" s="5"/>
      <c r="K220" s="5"/>
      <c r="L220" s="5"/>
      <c r="M220" s="5"/>
      <c r="N220" s="5"/>
      <c r="O220" s="5"/>
      <c r="P220" s="5"/>
    </row>
    <row r="221" spans="1:16" x14ac:dyDescent="0.3">
      <c r="A221" s="5"/>
      <c r="B221" s="5"/>
      <c r="C221" s="5"/>
      <c r="D221" s="5"/>
      <c r="E221" s="5"/>
      <c r="F221" s="5"/>
      <c r="G221" s="5"/>
      <c r="H221" s="5"/>
      <c r="I221" s="5"/>
      <c r="J221" s="5"/>
      <c r="K221" s="5"/>
      <c r="L221" s="5"/>
      <c r="M221" s="5"/>
      <c r="N221" s="5"/>
      <c r="O221" s="5"/>
      <c r="P221" s="5"/>
    </row>
    <row r="222" spans="1:16" x14ac:dyDescent="0.3">
      <c r="A222" s="5"/>
      <c r="B222" s="5"/>
      <c r="C222" s="5"/>
      <c r="D222" s="5"/>
      <c r="E222" s="5"/>
      <c r="F222" s="5"/>
      <c r="G222" s="5"/>
      <c r="H222" s="5"/>
      <c r="I222" s="5"/>
      <c r="J222" s="5"/>
      <c r="K222" s="5"/>
      <c r="L222" s="5"/>
      <c r="M222" s="5"/>
      <c r="N222" s="5"/>
      <c r="O222" s="5"/>
      <c r="P222" s="5"/>
    </row>
    <row r="223" spans="1:16" x14ac:dyDescent="0.3">
      <c r="A223" s="5"/>
      <c r="B223" s="5"/>
      <c r="C223" s="5"/>
      <c r="D223" s="5"/>
      <c r="E223" s="5"/>
      <c r="F223" s="5"/>
      <c r="G223" s="5"/>
      <c r="H223" s="5"/>
      <c r="I223" s="5"/>
      <c r="J223" s="5"/>
      <c r="K223" s="5"/>
      <c r="L223" s="5"/>
      <c r="M223" s="5"/>
      <c r="N223" s="5"/>
      <c r="O223" s="5"/>
      <c r="P223" s="5"/>
    </row>
    <row r="224" spans="1:16" x14ac:dyDescent="0.3">
      <c r="A224" s="5"/>
      <c r="B224" s="5"/>
      <c r="C224" s="5"/>
      <c r="D224" s="5"/>
      <c r="E224" s="5"/>
      <c r="F224" s="5"/>
      <c r="G224" s="5"/>
      <c r="H224" s="5"/>
      <c r="I224" s="5"/>
      <c r="J224" s="5"/>
      <c r="K224" s="5"/>
      <c r="L224" s="5"/>
      <c r="M224" s="5"/>
      <c r="N224" s="5"/>
      <c r="O224" s="5"/>
      <c r="P224" s="5"/>
    </row>
    <row r="225" spans="1:16" x14ac:dyDescent="0.3">
      <c r="A225" s="5"/>
      <c r="B225" s="5"/>
      <c r="C225" s="5"/>
      <c r="D225" s="5"/>
      <c r="E225" s="5"/>
      <c r="F225" s="5"/>
      <c r="G225" s="5"/>
      <c r="H225" s="5"/>
      <c r="I225" s="5"/>
      <c r="J225" s="5"/>
      <c r="K225" s="5"/>
      <c r="L225" s="5"/>
      <c r="M225" s="5"/>
      <c r="N225" s="5"/>
      <c r="O225" s="5"/>
      <c r="P225" s="5"/>
    </row>
    <row r="226" spans="1:16" x14ac:dyDescent="0.3">
      <c r="A226" s="5"/>
      <c r="B226" s="5"/>
      <c r="C226" s="5"/>
      <c r="D226" s="5"/>
      <c r="E226" s="5"/>
      <c r="F226" s="5"/>
      <c r="G226" s="5"/>
      <c r="H226" s="5"/>
      <c r="I226" s="5"/>
      <c r="J226" s="5"/>
      <c r="K226" s="5"/>
      <c r="L226" s="5"/>
      <c r="M226" s="5"/>
      <c r="N226" s="5"/>
      <c r="O226" s="5"/>
      <c r="P226" s="5"/>
    </row>
    <row r="227" spans="1:16" x14ac:dyDescent="0.3">
      <c r="A227" s="5"/>
      <c r="B227" s="5"/>
      <c r="C227" s="5"/>
      <c r="D227" s="5"/>
      <c r="E227" s="5"/>
      <c r="F227" s="5"/>
      <c r="G227" s="5"/>
      <c r="H227" s="5"/>
      <c r="I227" s="5"/>
      <c r="J227" s="5"/>
      <c r="K227" s="5"/>
      <c r="L227" s="5"/>
      <c r="M227" s="5"/>
      <c r="N227" s="5"/>
      <c r="O227" s="5"/>
      <c r="P227" s="5"/>
    </row>
    <row r="228" spans="1:16" x14ac:dyDescent="0.3">
      <c r="A228" s="5"/>
      <c r="B228" s="5"/>
      <c r="C228" s="5"/>
      <c r="D228" s="5"/>
      <c r="E228" s="5"/>
      <c r="F228" s="5"/>
      <c r="G228" s="5"/>
      <c r="H228" s="5"/>
      <c r="I228" s="5"/>
      <c r="J228" s="5"/>
      <c r="K228" s="5"/>
      <c r="L228" s="5"/>
      <c r="M228" s="5"/>
      <c r="N228" s="5"/>
      <c r="O228" s="5"/>
      <c r="P228" s="5"/>
    </row>
    <row r="229" spans="1:16" x14ac:dyDescent="0.3">
      <c r="A229" s="5"/>
      <c r="B229" s="5"/>
      <c r="C229" s="5"/>
      <c r="D229" s="5"/>
      <c r="E229" s="5"/>
      <c r="F229" s="5"/>
      <c r="G229" s="5"/>
      <c r="H229" s="5"/>
      <c r="I229" s="5"/>
      <c r="J229" s="5"/>
      <c r="K229" s="5"/>
      <c r="L229" s="5"/>
      <c r="M229" s="5"/>
      <c r="N229" s="5"/>
      <c r="O229" s="5"/>
      <c r="P229" s="5"/>
    </row>
    <row r="230" spans="1:16" x14ac:dyDescent="0.3">
      <c r="A230" s="5"/>
      <c r="B230" s="5"/>
      <c r="C230" s="5"/>
      <c r="D230" s="5"/>
      <c r="E230" s="5"/>
      <c r="F230" s="5"/>
      <c r="G230" s="5"/>
      <c r="H230" s="5"/>
      <c r="I230" s="5"/>
      <c r="J230" s="5"/>
      <c r="K230" s="5"/>
      <c r="L230" s="5"/>
      <c r="M230" s="5"/>
      <c r="N230" s="5"/>
      <c r="O230" s="5"/>
      <c r="P230" s="5"/>
    </row>
    <row r="231" spans="1:16" x14ac:dyDescent="0.3">
      <c r="A231" s="5"/>
      <c r="B231" s="5"/>
      <c r="C231" s="5"/>
      <c r="D231" s="5"/>
      <c r="E231" s="5"/>
      <c r="F231" s="5"/>
      <c r="G231" s="5"/>
      <c r="H231" s="5"/>
      <c r="I231" s="5"/>
      <c r="J231" s="5"/>
      <c r="K231" s="5"/>
      <c r="L231" s="5"/>
      <c r="M231" s="5"/>
      <c r="N231" s="5"/>
      <c r="O231" s="5"/>
      <c r="P231" s="5"/>
    </row>
    <row r="232" spans="1:16" x14ac:dyDescent="0.3">
      <c r="A232" s="5"/>
      <c r="B232" s="5"/>
      <c r="C232" s="5"/>
      <c r="D232" s="5"/>
      <c r="E232" s="5"/>
      <c r="F232" s="5"/>
      <c r="G232" s="5"/>
      <c r="H232" s="5"/>
      <c r="I232" s="5"/>
      <c r="J232" s="5"/>
      <c r="K232" s="5"/>
      <c r="L232" s="5"/>
      <c r="M232" s="5"/>
      <c r="N232" s="5"/>
      <c r="O232" s="5"/>
      <c r="P232" s="5"/>
    </row>
    <row r="233" spans="1:16" x14ac:dyDescent="0.3">
      <c r="A233" s="5"/>
      <c r="B233" s="5"/>
      <c r="C233" s="5"/>
      <c r="D233" s="5"/>
      <c r="E233" s="5"/>
      <c r="F233" s="5"/>
      <c r="G233" s="5"/>
      <c r="H233" s="5"/>
      <c r="I233" s="5"/>
      <c r="J233" s="5"/>
      <c r="K233" s="5"/>
      <c r="L233" s="5"/>
      <c r="M233" s="5"/>
      <c r="N233" s="5"/>
      <c r="O233" s="5"/>
      <c r="P233" s="5"/>
    </row>
    <row r="234" spans="1:16" x14ac:dyDescent="0.3">
      <c r="A234" s="5"/>
      <c r="B234" s="5"/>
      <c r="C234" s="5"/>
      <c r="D234" s="5"/>
      <c r="E234" s="5"/>
      <c r="F234" s="5"/>
      <c r="G234" s="5"/>
      <c r="H234" s="5"/>
      <c r="I234" s="5"/>
      <c r="J234" s="5"/>
      <c r="K234" s="5"/>
      <c r="L234" s="5"/>
      <c r="M234" s="5"/>
      <c r="N234" s="5"/>
      <c r="O234" s="5"/>
      <c r="P234" s="5"/>
    </row>
    <row r="235" spans="1:16" x14ac:dyDescent="0.3">
      <c r="A235" s="5"/>
      <c r="B235" s="5"/>
      <c r="C235" s="5"/>
      <c r="D235" s="5"/>
      <c r="E235" s="5"/>
      <c r="F235" s="5"/>
      <c r="G235" s="5"/>
      <c r="H235" s="5"/>
      <c r="I235" s="5"/>
      <c r="J235" s="5"/>
      <c r="K235" s="5"/>
      <c r="L235" s="5"/>
      <c r="M235" s="5"/>
      <c r="N235" s="5"/>
      <c r="O235" s="5"/>
      <c r="P235" s="5"/>
    </row>
    <row r="236" spans="1:16" x14ac:dyDescent="0.3">
      <c r="A236" s="5"/>
      <c r="B236" s="5"/>
      <c r="C236" s="5"/>
      <c r="D236" s="5"/>
      <c r="E236" s="5"/>
      <c r="F236" s="5"/>
      <c r="G236" s="5"/>
      <c r="H236" s="5"/>
      <c r="I236" s="5"/>
      <c r="J236" s="5"/>
      <c r="K236" s="5"/>
      <c r="L236" s="5"/>
      <c r="M236" s="5"/>
      <c r="N236" s="5"/>
      <c r="O236" s="5"/>
      <c r="P236" s="5"/>
    </row>
    <row r="237" spans="1:16" x14ac:dyDescent="0.3">
      <c r="A237" s="5"/>
      <c r="B237" s="5"/>
      <c r="C237" s="5"/>
      <c r="D237" s="5"/>
      <c r="E237" s="5"/>
      <c r="F237" s="5"/>
      <c r="G237" s="5"/>
      <c r="H237" s="5"/>
      <c r="I237" s="5"/>
      <c r="J237" s="5"/>
      <c r="K237" s="5"/>
      <c r="L237" s="5"/>
      <c r="M237" s="5"/>
      <c r="N237" s="5"/>
      <c r="O237" s="5"/>
      <c r="P237" s="5"/>
    </row>
    <row r="238" spans="1:16" x14ac:dyDescent="0.3">
      <c r="A238" s="5"/>
      <c r="B238" s="5"/>
      <c r="C238" s="5"/>
      <c r="D238" s="5"/>
      <c r="E238" s="5"/>
      <c r="F238" s="5"/>
      <c r="G238" s="5"/>
      <c r="H238" s="5"/>
      <c r="I238" s="5"/>
      <c r="J238" s="5"/>
      <c r="K238" s="5"/>
      <c r="L238" s="5"/>
      <c r="M238" s="5"/>
      <c r="N238" s="5"/>
      <c r="O238" s="5"/>
      <c r="P238" s="5"/>
    </row>
    <row r="239" spans="1:16" x14ac:dyDescent="0.3">
      <c r="A239" s="5"/>
      <c r="B239" s="5"/>
      <c r="C239" s="5"/>
      <c r="D239" s="5"/>
      <c r="E239" s="5"/>
      <c r="F239" s="5"/>
      <c r="G239" s="5"/>
      <c r="H239" s="5"/>
      <c r="I239" s="5"/>
      <c r="J239" s="5"/>
      <c r="K239" s="5"/>
      <c r="L239" s="5"/>
      <c r="M239" s="5"/>
      <c r="N239" s="5"/>
      <c r="O239" s="5"/>
      <c r="P239" s="5"/>
    </row>
    <row r="240" spans="1:16" x14ac:dyDescent="0.3">
      <c r="A240" s="5"/>
      <c r="B240" s="5"/>
      <c r="C240" s="5"/>
      <c r="D240" s="5"/>
      <c r="E240" s="5"/>
      <c r="F240" s="5"/>
      <c r="G240" s="5"/>
      <c r="H240" s="5"/>
      <c r="I240" s="5"/>
      <c r="J240" s="5"/>
      <c r="K240" s="5"/>
      <c r="L240" s="5"/>
      <c r="M240" s="5"/>
      <c r="N240" s="5"/>
      <c r="O240" s="5"/>
      <c r="P240" s="5"/>
    </row>
    <row r="241" spans="1:16" x14ac:dyDescent="0.3">
      <c r="A241" s="5"/>
      <c r="B241" s="5"/>
      <c r="C241" s="5"/>
      <c r="D241" s="5"/>
      <c r="E241" s="5"/>
      <c r="F241" s="5"/>
      <c r="G241" s="5"/>
      <c r="H241" s="5"/>
      <c r="I241" s="5"/>
      <c r="J241" s="5"/>
      <c r="K241" s="5"/>
      <c r="L241" s="5"/>
      <c r="M241" s="5"/>
      <c r="N241" s="5"/>
      <c r="O241" s="5"/>
      <c r="P241" s="5"/>
    </row>
    <row r="242" spans="1:16" x14ac:dyDescent="0.3">
      <c r="A242" s="5"/>
      <c r="B242" s="5"/>
      <c r="C242" s="5"/>
      <c r="D242" s="5"/>
      <c r="E242" s="5"/>
      <c r="F242" s="5"/>
      <c r="G242" s="5"/>
      <c r="H242" s="5"/>
      <c r="I242" s="5"/>
      <c r="J242" s="5"/>
      <c r="K242" s="5"/>
      <c r="L242" s="5"/>
      <c r="M242" s="5"/>
      <c r="N242" s="5"/>
      <c r="O242" s="5"/>
      <c r="P242" s="5"/>
    </row>
    <row r="243" spans="1:16" x14ac:dyDescent="0.3">
      <c r="A243" s="5"/>
      <c r="B243" s="5"/>
      <c r="C243" s="5"/>
      <c r="D243" s="5"/>
      <c r="E243" s="5"/>
      <c r="F243" s="5"/>
      <c r="G243" s="5"/>
      <c r="H243" s="5"/>
      <c r="I243" s="5"/>
      <c r="J243" s="5"/>
      <c r="K243" s="5"/>
      <c r="L243" s="5"/>
      <c r="M243" s="5"/>
      <c r="N243" s="5"/>
      <c r="O243" s="5"/>
      <c r="P243" s="5"/>
    </row>
    <row r="244" spans="1:16" x14ac:dyDescent="0.3">
      <c r="A244" s="5"/>
      <c r="B244" s="5"/>
      <c r="C244" s="5"/>
      <c r="D244" s="5"/>
      <c r="E244" s="5"/>
      <c r="F244" s="5"/>
      <c r="G244" s="5"/>
      <c r="H244" s="5"/>
      <c r="I244" s="5"/>
      <c r="J244" s="5"/>
      <c r="K244" s="5"/>
      <c r="L244" s="5"/>
      <c r="M244" s="5"/>
      <c r="N244" s="5"/>
      <c r="O244" s="5"/>
      <c r="P244" s="5"/>
    </row>
    <row r="245" spans="1:16" x14ac:dyDescent="0.3">
      <c r="A245" s="5"/>
      <c r="B245" s="5"/>
      <c r="C245" s="5"/>
      <c r="D245" s="5"/>
      <c r="E245" s="5"/>
      <c r="F245" s="5"/>
      <c r="G245" s="5"/>
      <c r="H245" s="5"/>
      <c r="I245" s="5"/>
      <c r="J245" s="5"/>
      <c r="K245" s="5"/>
      <c r="L245" s="5"/>
      <c r="M245" s="5"/>
      <c r="N245" s="5"/>
      <c r="O245" s="5"/>
      <c r="P245" s="5"/>
    </row>
    <row r="246" spans="1:16" x14ac:dyDescent="0.3">
      <c r="A246" s="5"/>
      <c r="B246" s="5"/>
      <c r="C246" s="5"/>
      <c r="D246" s="5"/>
      <c r="E246" s="5"/>
      <c r="F246" s="5"/>
      <c r="G246" s="5"/>
      <c r="H246" s="5"/>
      <c r="I246" s="5"/>
      <c r="J246" s="5"/>
      <c r="K246" s="5"/>
      <c r="L246" s="5"/>
      <c r="M246" s="5"/>
      <c r="N246" s="5"/>
      <c r="O246" s="5"/>
      <c r="P246" s="5"/>
    </row>
    <row r="247" spans="1:16" x14ac:dyDescent="0.3">
      <c r="A247" s="5"/>
      <c r="B247" s="5"/>
      <c r="C247" s="5"/>
      <c r="D247" s="5"/>
      <c r="E247" s="5"/>
      <c r="F247" s="5"/>
      <c r="G247" s="5"/>
      <c r="H247" s="5"/>
      <c r="I247" s="5"/>
      <c r="J247" s="5"/>
      <c r="K247" s="5"/>
      <c r="L247" s="5"/>
      <c r="M247" s="5"/>
      <c r="N247" s="5"/>
      <c r="O247" s="5"/>
      <c r="P247" s="5"/>
    </row>
    <row r="248" spans="1:16" x14ac:dyDescent="0.3">
      <c r="A248" s="5"/>
      <c r="B248" s="5"/>
      <c r="C248" s="5"/>
      <c r="D248" s="5"/>
      <c r="E248" s="5"/>
      <c r="F248" s="5"/>
      <c r="G248" s="5"/>
      <c r="H248" s="5"/>
      <c r="I248" s="5"/>
      <c r="J248" s="5"/>
      <c r="K248" s="5"/>
      <c r="L248" s="5"/>
      <c r="M248" s="5"/>
      <c r="N248" s="5"/>
      <c r="O248" s="5"/>
      <c r="P248" s="5"/>
    </row>
    <row r="249" spans="1:16" x14ac:dyDescent="0.3">
      <c r="A249" s="5"/>
      <c r="B249" s="5"/>
      <c r="C249" s="5"/>
      <c r="D249" s="5"/>
      <c r="E249" s="5"/>
      <c r="F249" s="5"/>
      <c r="G249" s="5"/>
      <c r="H249" s="5"/>
      <c r="I249" s="5"/>
      <c r="J249" s="5"/>
      <c r="K249" s="5"/>
      <c r="L249" s="5"/>
      <c r="M249" s="5"/>
      <c r="N249" s="5"/>
      <c r="O249" s="5"/>
      <c r="P249" s="5"/>
    </row>
    <row r="250" spans="1:16" x14ac:dyDescent="0.3">
      <c r="A250" s="5"/>
      <c r="B250" s="5"/>
      <c r="C250" s="5"/>
      <c r="D250" s="5"/>
      <c r="E250" s="5"/>
      <c r="F250" s="5"/>
      <c r="G250" s="5"/>
      <c r="H250" s="5"/>
      <c r="I250" s="5"/>
      <c r="J250" s="5"/>
      <c r="K250" s="5"/>
      <c r="L250" s="5"/>
      <c r="M250" s="5"/>
      <c r="N250" s="5"/>
      <c r="O250" s="5"/>
      <c r="P250" s="5"/>
    </row>
    <row r="251" spans="1:16" x14ac:dyDescent="0.3">
      <c r="A251" s="5"/>
      <c r="B251" s="5"/>
      <c r="C251" s="5"/>
      <c r="D251" s="5"/>
      <c r="E251" s="5"/>
      <c r="F251" s="5"/>
      <c r="G251" s="5"/>
      <c r="H251" s="5"/>
      <c r="I251" s="5"/>
      <c r="J251" s="5"/>
      <c r="K251" s="5"/>
      <c r="L251" s="5"/>
      <c r="M251" s="5"/>
      <c r="N251" s="5"/>
      <c r="O251" s="5"/>
      <c r="P251" s="5"/>
    </row>
    <row r="252" spans="1:16" x14ac:dyDescent="0.3">
      <c r="A252" s="5"/>
      <c r="B252" s="5"/>
      <c r="C252" s="5"/>
      <c r="D252" s="5"/>
      <c r="E252" s="5"/>
      <c r="F252" s="5"/>
      <c r="G252" s="5"/>
      <c r="H252" s="5"/>
      <c r="I252" s="5"/>
      <c r="J252" s="5"/>
      <c r="K252" s="5"/>
      <c r="L252" s="5"/>
      <c r="M252" s="5"/>
      <c r="N252" s="5"/>
      <c r="O252" s="5"/>
      <c r="P252" s="5"/>
    </row>
    <row r="253" spans="1:16" x14ac:dyDescent="0.3">
      <c r="A253" s="5"/>
      <c r="B253" s="5"/>
      <c r="C253" s="5"/>
      <c r="D253" s="5"/>
      <c r="E253" s="5"/>
      <c r="F253" s="5"/>
      <c r="G253" s="5"/>
      <c r="H253" s="5"/>
      <c r="I253" s="5"/>
      <c r="J253" s="5"/>
      <c r="K253" s="5"/>
      <c r="L253" s="5"/>
      <c r="M253" s="5"/>
      <c r="N253" s="5"/>
      <c r="O253" s="5"/>
      <c r="P253" s="5"/>
    </row>
    <row r="254" spans="1:16" x14ac:dyDescent="0.3">
      <c r="A254" s="5"/>
      <c r="B254" s="5"/>
      <c r="C254" s="5"/>
      <c r="D254" s="5"/>
      <c r="E254" s="5"/>
      <c r="F254" s="5"/>
      <c r="G254" s="5"/>
      <c r="H254" s="5"/>
      <c r="I254" s="5"/>
      <c r="J254" s="5"/>
      <c r="K254" s="5"/>
      <c r="L254" s="5"/>
      <c r="M254" s="5"/>
      <c r="N254" s="5"/>
      <c r="O254" s="5"/>
      <c r="P254" s="5"/>
    </row>
    <row r="255" spans="1:16" x14ac:dyDescent="0.3">
      <c r="A255" s="5"/>
      <c r="B255" s="5"/>
      <c r="C255" s="5"/>
      <c r="D255" s="5"/>
      <c r="E255" s="5"/>
      <c r="F255" s="5"/>
      <c r="G255" s="5"/>
      <c r="H255" s="5"/>
      <c r="I255" s="5"/>
      <c r="J255" s="5"/>
      <c r="K255" s="5"/>
      <c r="L255" s="5"/>
      <c r="M255" s="5"/>
      <c r="N255" s="5"/>
      <c r="O255" s="5"/>
      <c r="P255" s="5"/>
    </row>
    <row r="256" spans="1:16" x14ac:dyDescent="0.3">
      <c r="A256" s="5"/>
      <c r="B256" s="5"/>
      <c r="C256" s="5"/>
      <c r="D256" s="5"/>
      <c r="E256" s="5"/>
      <c r="F256" s="5"/>
      <c r="G256" s="5"/>
      <c r="H256" s="5"/>
      <c r="I256" s="5"/>
      <c r="J256" s="5"/>
      <c r="K256" s="5"/>
      <c r="L256" s="5"/>
      <c r="M256" s="5"/>
      <c r="N256" s="5"/>
      <c r="O256" s="5"/>
      <c r="P256" s="5"/>
    </row>
    <row r="257" spans="1:16" x14ac:dyDescent="0.3">
      <c r="A257" s="5"/>
      <c r="B257" s="5"/>
      <c r="C257" s="5"/>
      <c r="D257" s="5"/>
      <c r="E257" s="5"/>
      <c r="F257" s="5"/>
      <c r="G257" s="5"/>
      <c r="H257" s="5"/>
      <c r="I257" s="5"/>
      <c r="J257" s="5"/>
      <c r="K257" s="5"/>
      <c r="L257" s="5"/>
      <c r="M257" s="5"/>
      <c r="N257" s="5"/>
      <c r="O257" s="5"/>
      <c r="P257" s="5"/>
    </row>
    <row r="258" spans="1:16" x14ac:dyDescent="0.3">
      <c r="A258" s="5"/>
      <c r="B258" s="5"/>
      <c r="C258" s="5"/>
      <c r="D258" s="5"/>
      <c r="E258" s="5"/>
      <c r="F258" s="5"/>
      <c r="G258" s="5"/>
      <c r="H258" s="5"/>
      <c r="I258" s="5"/>
      <c r="J258" s="5"/>
      <c r="K258" s="5"/>
      <c r="L258" s="5"/>
      <c r="M258" s="5"/>
      <c r="N258" s="5"/>
      <c r="O258" s="5"/>
      <c r="P258" s="5"/>
    </row>
    <row r="259" spans="1:16" x14ac:dyDescent="0.3">
      <c r="A259" s="5"/>
      <c r="B259" s="5"/>
      <c r="C259" s="5"/>
      <c r="D259" s="5"/>
      <c r="E259" s="5"/>
      <c r="F259" s="5"/>
      <c r="G259" s="5"/>
      <c r="H259" s="5"/>
      <c r="I259" s="5"/>
      <c r="J259" s="5"/>
      <c r="K259" s="5"/>
      <c r="L259" s="5"/>
      <c r="M259" s="5"/>
      <c r="N259" s="5"/>
      <c r="O259" s="5"/>
      <c r="P259" s="5"/>
    </row>
    <row r="260" spans="1:16" x14ac:dyDescent="0.3">
      <c r="A260" s="5"/>
      <c r="B260" s="5"/>
      <c r="C260" s="5"/>
      <c r="D260" s="5"/>
      <c r="E260" s="5"/>
      <c r="F260" s="5"/>
      <c r="G260" s="5"/>
      <c r="H260" s="5"/>
      <c r="I260" s="5"/>
      <c r="J260" s="5"/>
      <c r="K260" s="5"/>
      <c r="L260" s="5"/>
      <c r="M260" s="5"/>
      <c r="N260" s="5"/>
      <c r="O260" s="5"/>
      <c r="P260" s="5"/>
    </row>
    <row r="261" spans="1:16" x14ac:dyDescent="0.3">
      <c r="A261" s="5"/>
      <c r="B261" s="5"/>
      <c r="C261" s="5"/>
      <c r="D261" s="5"/>
      <c r="E261" s="5"/>
      <c r="F261" s="5"/>
      <c r="G261" s="5"/>
      <c r="H261" s="5"/>
      <c r="I261" s="5"/>
      <c r="J261" s="5"/>
      <c r="K261" s="5"/>
      <c r="L261" s="5"/>
      <c r="M261" s="5"/>
      <c r="N261" s="5"/>
      <c r="O261" s="5"/>
      <c r="P261" s="5"/>
    </row>
    <row r="262" spans="1:16" x14ac:dyDescent="0.3">
      <c r="A262" s="5"/>
      <c r="B262" s="5"/>
      <c r="C262" s="5"/>
      <c r="D262" s="5"/>
      <c r="E262" s="5"/>
      <c r="F262" s="5"/>
      <c r="G262" s="5"/>
      <c r="H262" s="5"/>
      <c r="I262" s="5"/>
      <c r="J262" s="5"/>
      <c r="K262" s="5"/>
      <c r="L262" s="5"/>
      <c r="M262" s="5"/>
      <c r="N262" s="5"/>
      <c r="O262" s="5"/>
      <c r="P262" s="5"/>
    </row>
    <row r="263" spans="1:16" x14ac:dyDescent="0.3">
      <c r="A263" s="5"/>
      <c r="B263" s="5"/>
      <c r="C263" s="5"/>
      <c r="D263" s="5"/>
      <c r="E263" s="5"/>
      <c r="F263" s="5"/>
      <c r="G263" s="5"/>
      <c r="H263" s="5"/>
      <c r="I263" s="5"/>
      <c r="J263" s="5"/>
      <c r="K263" s="5"/>
      <c r="L263" s="5"/>
      <c r="M263" s="5"/>
      <c r="N263" s="5"/>
      <c r="O263" s="5"/>
      <c r="P263" s="5"/>
    </row>
    <row r="264" spans="1:16" x14ac:dyDescent="0.3">
      <c r="A264" s="5"/>
      <c r="B264" s="5"/>
      <c r="C264" s="5"/>
      <c r="D264" s="5"/>
      <c r="E264" s="5"/>
      <c r="F264" s="5"/>
      <c r="G264" s="5"/>
      <c r="H264" s="5"/>
      <c r="I264" s="5"/>
      <c r="J264" s="5"/>
      <c r="K264" s="5"/>
      <c r="L264" s="5"/>
      <c r="M264" s="5"/>
      <c r="N264" s="5"/>
      <c r="O264" s="5"/>
      <c r="P264" s="5"/>
    </row>
    <row r="265" spans="1:16" x14ac:dyDescent="0.3">
      <c r="A265" s="5"/>
      <c r="B265" s="5"/>
      <c r="C265" s="5"/>
      <c r="D265" s="5"/>
      <c r="E265" s="5"/>
      <c r="F265" s="5"/>
      <c r="G265" s="5"/>
      <c r="H265" s="5"/>
      <c r="I265" s="5"/>
      <c r="J265" s="5"/>
      <c r="K265" s="5"/>
      <c r="L265" s="5"/>
      <c r="M265" s="5"/>
      <c r="N265" s="5"/>
      <c r="O265" s="5"/>
      <c r="P265" s="5"/>
    </row>
    <row r="266" spans="1:16" x14ac:dyDescent="0.3">
      <c r="A266" s="5"/>
      <c r="B266" s="5"/>
      <c r="C266" s="5"/>
      <c r="D266" s="5"/>
      <c r="E266" s="5"/>
      <c r="F266" s="5"/>
      <c r="G266" s="5"/>
      <c r="H266" s="5"/>
      <c r="I266" s="5"/>
      <c r="J266" s="5"/>
      <c r="K266" s="5"/>
      <c r="L266" s="5"/>
      <c r="M266" s="5"/>
      <c r="N266" s="5"/>
      <c r="O266" s="5"/>
      <c r="P266" s="5"/>
    </row>
    <row r="267" spans="1:16" x14ac:dyDescent="0.3">
      <c r="A267" s="5"/>
      <c r="B267" s="5"/>
      <c r="C267" s="5"/>
      <c r="D267" s="5"/>
      <c r="E267" s="5"/>
      <c r="F267" s="5"/>
      <c r="G267" s="5"/>
      <c r="H267" s="5"/>
      <c r="I267" s="5"/>
      <c r="J267" s="5"/>
      <c r="K267" s="5"/>
      <c r="L267" s="5"/>
      <c r="M267" s="5"/>
      <c r="N267" s="5"/>
      <c r="O267" s="5"/>
      <c r="P267" s="5"/>
    </row>
    <row r="268" spans="1:16" x14ac:dyDescent="0.3">
      <c r="A268" s="5"/>
      <c r="B268" s="5"/>
      <c r="C268" s="5"/>
      <c r="D268" s="5"/>
      <c r="E268" s="5"/>
      <c r="F268" s="5"/>
      <c r="G268" s="5"/>
      <c r="H268" s="5"/>
      <c r="I268" s="5"/>
      <c r="J268" s="5"/>
      <c r="K268" s="5"/>
      <c r="L268" s="5"/>
      <c r="M268" s="5"/>
      <c r="N268" s="5"/>
      <c r="O268" s="5"/>
      <c r="P268" s="5"/>
    </row>
    <row r="269" spans="1:16" x14ac:dyDescent="0.3">
      <c r="A269" s="5"/>
      <c r="B269" s="5"/>
      <c r="C269" s="5"/>
      <c r="D269" s="5"/>
      <c r="E269" s="5"/>
      <c r="F269" s="5"/>
      <c r="G269" s="5"/>
      <c r="H269" s="5"/>
      <c r="I269" s="5"/>
      <c r="J269" s="5"/>
      <c r="K269" s="5"/>
      <c r="L269" s="5"/>
      <c r="M269" s="5"/>
      <c r="N269" s="5"/>
      <c r="O269" s="5"/>
      <c r="P269" s="5"/>
    </row>
    <row r="270" spans="1:16" x14ac:dyDescent="0.3">
      <c r="A270" s="5"/>
      <c r="B270" s="5"/>
      <c r="C270" s="5"/>
      <c r="D270" s="5"/>
      <c r="E270" s="5"/>
      <c r="F270" s="5"/>
      <c r="G270" s="5"/>
      <c r="H270" s="5"/>
      <c r="I270" s="5"/>
      <c r="J270" s="5"/>
      <c r="K270" s="5"/>
      <c r="L270" s="5"/>
      <c r="M270" s="5"/>
      <c r="N270" s="5"/>
      <c r="O270" s="5"/>
      <c r="P270" s="5"/>
    </row>
    <row r="271" spans="1:16" x14ac:dyDescent="0.3">
      <c r="A271" s="5"/>
      <c r="B271" s="5"/>
      <c r="C271" s="5"/>
      <c r="D271" s="5"/>
      <c r="E271" s="5"/>
      <c r="F271" s="5"/>
      <c r="G271" s="5"/>
      <c r="H271" s="5"/>
      <c r="I271" s="5"/>
      <c r="J271" s="5"/>
      <c r="K271" s="5"/>
      <c r="L271" s="5"/>
      <c r="M271" s="5"/>
      <c r="N271" s="5"/>
      <c r="O271" s="5"/>
      <c r="P271" s="5"/>
    </row>
    <row r="272" spans="1:16" x14ac:dyDescent="0.3">
      <c r="A272" s="5"/>
      <c r="B272" s="5"/>
      <c r="C272" s="5"/>
      <c r="D272" s="5"/>
      <c r="E272" s="5"/>
      <c r="F272" s="5"/>
      <c r="G272" s="5"/>
      <c r="H272" s="5"/>
      <c r="I272" s="5"/>
      <c r="J272" s="5"/>
      <c r="K272" s="5"/>
      <c r="L272" s="5"/>
      <c r="M272" s="5"/>
      <c r="N272" s="5"/>
      <c r="O272" s="5"/>
      <c r="P272" s="5"/>
    </row>
    <row r="273" spans="1:16" x14ac:dyDescent="0.3">
      <c r="A273" s="5"/>
      <c r="B273" s="5"/>
      <c r="C273" s="5"/>
      <c r="D273" s="5"/>
      <c r="E273" s="5"/>
      <c r="F273" s="5"/>
      <c r="G273" s="5"/>
      <c r="H273" s="5"/>
      <c r="I273" s="5"/>
      <c r="J273" s="5"/>
      <c r="K273" s="5"/>
      <c r="L273" s="5"/>
      <c r="M273" s="5"/>
      <c r="N273" s="5"/>
      <c r="O273" s="5"/>
      <c r="P273" s="5"/>
    </row>
    <row r="274" spans="1:16" x14ac:dyDescent="0.3">
      <c r="A274" s="5"/>
      <c r="B274" s="5"/>
      <c r="C274" s="5"/>
      <c r="D274" s="5"/>
      <c r="E274" s="5"/>
      <c r="F274" s="5"/>
      <c r="G274" s="5"/>
      <c r="H274" s="5"/>
      <c r="I274" s="5"/>
      <c r="J274" s="5"/>
      <c r="K274" s="5"/>
      <c r="L274" s="5"/>
      <c r="M274" s="5"/>
      <c r="N274" s="5"/>
      <c r="O274" s="5"/>
      <c r="P274" s="5"/>
    </row>
    <row r="275" spans="1:16" x14ac:dyDescent="0.3">
      <c r="A275" s="5"/>
      <c r="B275" s="5"/>
      <c r="C275" s="5"/>
      <c r="D275" s="5"/>
      <c r="E275" s="5"/>
      <c r="F275" s="5"/>
      <c r="G275" s="5"/>
      <c r="H275" s="5"/>
      <c r="I275" s="5"/>
      <c r="J275" s="5"/>
      <c r="K275" s="5"/>
      <c r="L275" s="5"/>
      <c r="M275" s="5"/>
      <c r="N275" s="5"/>
      <c r="O275" s="5"/>
      <c r="P275" s="5"/>
    </row>
    <row r="276" spans="1:16" x14ac:dyDescent="0.3">
      <c r="A276" s="5"/>
      <c r="B276" s="5"/>
      <c r="C276" s="5"/>
      <c r="D276" s="5"/>
      <c r="E276" s="5"/>
      <c r="F276" s="5"/>
      <c r="G276" s="5"/>
      <c r="H276" s="5"/>
      <c r="I276" s="5"/>
      <c r="J276" s="5"/>
      <c r="K276" s="5"/>
      <c r="L276" s="5"/>
      <c r="M276" s="5"/>
      <c r="N276" s="5"/>
      <c r="O276" s="5"/>
      <c r="P276" s="5"/>
    </row>
    <row r="277" spans="1:16" x14ac:dyDescent="0.3">
      <c r="A277" s="5"/>
      <c r="B277" s="5"/>
      <c r="C277" s="5"/>
      <c r="D277" s="5"/>
      <c r="E277" s="5"/>
      <c r="F277" s="5"/>
      <c r="G277" s="5"/>
      <c r="H277" s="5"/>
      <c r="I277" s="5"/>
      <c r="J277" s="5"/>
      <c r="K277" s="5"/>
      <c r="L277" s="5"/>
      <c r="M277" s="5"/>
      <c r="N277" s="5"/>
      <c r="O277" s="5"/>
      <c r="P277" s="5"/>
    </row>
    <row r="278" spans="1:16" x14ac:dyDescent="0.3">
      <c r="A278" s="5"/>
      <c r="B278" s="5"/>
      <c r="C278" s="5"/>
      <c r="D278" s="5"/>
      <c r="E278" s="5"/>
      <c r="F278" s="5"/>
      <c r="G278" s="5"/>
      <c r="H278" s="5"/>
      <c r="I278" s="5"/>
      <c r="J278" s="5"/>
      <c r="K278" s="5"/>
      <c r="L278" s="5"/>
      <c r="M278" s="5"/>
      <c r="N278" s="5"/>
      <c r="O278" s="5"/>
      <c r="P278" s="5"/>
    </row>
    <row r="279" spans="1:16" x14ac:dyDescent="0.3">
      <c r="A279" s="5"/>
      <c r="B279" s="5"/>
      <c r="C279" s="5"/>
      <c r="D279" s="5"/>
      <c r="E279" s="5"/>
      <c r="F279" s="5"/>
      <c r="G279" s="5"/>
      <c r="H279" s="5"/>
      <c r="I279" s="5"/>
      <c r="J279" s="5"/>
      <c r="K279" s="5"/>
      <c r="L279" s="5"/>
      <c r="M279" s="5"/>
      <c r="N279" s="5"/>
      <c r="O279" s="5"/>
      <c r="P279" s="5"/>
    </row>
    <row r="280" spans="1:16" x14ac:dyDescent="0.3">
      <c r="A280" s="5"/>
      <c r="B280" s="5"/>
      <c r="C280" s="5"/>
      <c r="D280" s="5"/>
      <c r="E280" s="5"/>
      <c r="F280" s="5"/>
      <c r="G280" s="5"/>
      <c r="H280" s="5"/>
      <c r="I280" s="5"/>
      <c r="J280" s="5"/>
      <c r="K280" s="5"/>
      <c r="L280" s="5"/>
      <c r="M280" s="5"/>
      <c r="N280" s="5"/>
      <c r="O280" s="5"/>
      <c r="P280" s="5"/>
    </row>
    <row r="281" spans="1:16" x14ac:dyDescent="0.3">
      <c r="A281" s="5"/>
      <c r="B281" s="5"/>
      <c r="C281" s="5"/>
      <c r="D281" s="5"/>
      <c r="E281" s="5"/>
      <c r="F281" s="5"/>
      <c r="G281" s="5"/>
      <c r="H281" s="5"/>
      <c r="I281" s="5"/>
      <c r="J281" s="5"/>
      <c r="K281" s="5"/>
      <c r="L281" s="5"/>
      <c r="M281" s="5"/>
      <c r="N281" s="5"/>
      <c r="O281" s="5"/>
      <c r="P281" s="5"/>
    </row>
    <row r="282" spans="1:16" x14ac:dyDescent="0.3">
      <c r="A282" s="5"/>
      <c r="B282" s="5"/>
      <c r="C282" s="5"/>
      <c r="D282" s="5"/>
      <c r="E282" s="5"/>
      <c r="F282" s="5"/>
      <c r="G282" s="5"/>
      <c r="H282" s="5"/>
      <c r="I282" s="5"/>
      <c r="J282" s="5"/>
      <c r="K282" s="5"/>
      <c r="L282" s="5"/>
      <c r="M282" s="5"/>
      <c r="N282" s="5"/>
      <c r="O282" s="5"/>
      <c r="P282" s="5"/>
    </row>
    <row r="283" spans="1:16" x14ac:dyDescent="0.3">
      <c r="A283" s="5"/>
      <c r="B283" s="5"/>
      <c r="C283" s="5"/>
      <c r="D283" s="5"/>
      <c r="E283" s="5"/>
      <c r="F283" s="5"/>
      <c r="G283" s="5"/>
      <c r="H283" s="5"/>
      <c r="I283" s="5"/>
      <c r="J283" s="5"/>
      <c r="K283" s="5"/>
      <c r="L283" s="5"/>
      <c r="M283" s="5"/>
      <c r="N283" s="5"/>
      <c r="O283" s="5"/>
      <c r="P283" s="5"/>
    </row>
    <row r="284" spans="1:16" x14ac:dyDescent="0.3">
      <c r="A284" s="5"/>
      <c r="B284" s="5"/>
      <c r="C284" s="5"/>
      <c r="D284" s="5"/>
      <c r="E284" s="5"/>
      <c r="F284" s="5"/>
      <c r="G284" s="5"/>
      <c r="H284" s="5"/>
      <c r="I284" s="5"/>
      <c r="J284" s="5"/>
      <c r="K284" s="5"/>
      <c r="L284" s="5"/>
      <c r="M284" s="5"/>
      <c r="N284" s="5"/>
      <c r="O284" s="5"/>
      <c r="P284" s="5"/>
    </row>
    <row r="285" spans="1:16" x14ac:dyDescent="0.3">
      <c r="A285" s="5"/>
      <c r="B285" s="5"/>
      <c r="C285" s="5"/>
      <c r="D285" s="5"/>
      <c r="E285" s="5"/>
      <c r="F285" s="5"/>
      <c r="G285" s="5"/>
      <c r="H285" s="5"/>
      <c r="I285" s="5"/>
      <c r="J285" s="5"/>
      <c r="K285" s="5"/>
      <c r="L285" s="5"/>
      <c r="M285" s="5"/>
      <c r="N285" s="5"/>
      <c r="O285" s="5"/>
      <c r="P285" s="5"/>
    </row>
    <row r="286" spans="1:16" x14ac:dyDescent="0.3">
      <c r="A286" s="5"/>
      <c r="B286" s="5"/>
      <c r="C286" s="5"/>
      <c r="D286" s="5"/>
      <c r="E286" s="5"/>
      <c r="F286" s="5"/>
      <c r="G286" s="5"/>
      <c r="H286" s="5"/>
      <c r="I286" s="5"/>
      <c r="J286" s="5"/>
      <c r="K286" s="5"/>
      <c r="L286" s="5"/>
      <c r="M286" s="5"/>
      <c r="N286" s="5"/>
      <c r="O286" s="5"/>
      <c r="P286" s="5"/>
    </row>
    <row r="287" spans="1:16" x14ac:dyDescent="0.3">
      <c r="A287" s="5"/>
      <c r="B287" s="5"/>
      <c r="C287" s="5"/>
      <c r="D287" s="5"/>
      <c r="E287" s="5"/>
      <c r="F287" s="5"/>
      <c r="G287" s="5"/>
      <c r="H287" s="5"/>
      <c r="I287" s="5"/>
      <c r="J287" s="5"/>
      <c r="K287" s="5"/>
      <c r="L287" s="5"/>
      <c r="M287" s="5"/>
      <c r="N287" s="5"/>
      <c r="O287" s="5"/>
      <c r="P287" s="5"/>
    </row>
    <row r="288" spans="1:16" x14ac:dyDescent="0.3">
      <c r="A288" s="5"/>
      <c r="B288" s="5"/>
      <c r="C288" s="5"/>
      <c r="D288" s="5"/>
      <c r="E288" s="5"/>
      <c r="F288" s="5"/>
      <c r="G288" s="5"/>
      <c r="H288" s="5"/>
      <c r="I288" s="5"/>
      <c r="J288" s="5"/>
      <c r="K288" s="5"/>
      <c r="L288" s="5"/>
      <c r="M288" s="5"/>
      <c r="N288" s="5"/>
      <c r="O288" s="5"/>
      <c r="P288" s="5"/>
    </row>
    <row r="289" spans="1:16" x14ac:dyDescent="0.3">
      <c r="A289" s="5"/>
      <c r="B289" s="5"/>
      <c r="C289" s="5"/>
      <c r="D289" s="5"/>
      <c r="E289" s="5"/>
      <c r="F289" s="5"/>
      <c r="G289" s="5"/>
      <c r="H289" s="5"/>
      <c r="I289" s="5"/>
      <c r="J289" s="5"/>
      <c r="K289" s="5"/>
      <c r="L289" s="5"/>
      <c r="M289" s="5"/>
      <c r="N289" s="5"/>
      <c r="O289" s="5"/>
      <c r="P289" s="5"/>
    </row>
    <row r="290" spans="1:16" x14ac:dyDescent="0.3">
      <c r="A290" s="5"/>
      <c r="B290" s="5"/>
      <c r="C290" s="5"/>
      <c r="D290" s="5"/>
      <c r="E290" s="5"/>
      <c r="F290" s="5"/>
      <c r="G290" s="5"/>
      <c r="H290" s="5"/>
      <c r="I290" s="5"/>
      <c r="J290" s="5"/>
      <c r="K290" s="5"/>
      <c r="L290" s="5"/>
      <c r="M290" s="5"/>
      <c r="N290" s="5"/>
      <c r="O290" s="5"/>
      <c r="P290" s="5"/>
    </row>
    <row r="291" spans="1:16" x14ac:dyDescent="0.3">
      <c r="A291" s="5"/>
      <c r="B291" s="5"/>
      <c r="C291" s="5"/>
      <c r="D291" s="5"/>
      <c r="E291" s="5"/>
      <c r="F291" s="5"/>
      <c r="G291" s="5"/>
      <c r="H291" s="5"/>
      <c r="I291" s="5"/>
      <c r="J291" s="5"/>
      <c r="K291" s="5"/>
      <c r="L291" s="5"/>
      <c r="M291" s="5"/>
      <c r="N291" s="5"/>
      <c r="O291" s="5"/>
      <c r="P291" s="5"/>
    </row>
    <row r="292" spans="1:16" x14ac:dyDescent="0.3">
      <c r="A292" s="5"/>
      <c r="B292" s="5"/>
      <c r="C292" s="5"/>
      <c r="D292" s="5"/>
      <c r="E292" s="5"/>
      <c r="F292" s="5"/>
      <c r="G292" s="5"/>
      <c r="H292" s="5"/>
      <c r="I292" s="5"/>
      <c r="J292" s="5"/>
      <c r="K292" s="5"/>
      <c r="L292" s="5"/>
      <c r="M292" s="5"/>
      <c r="N292" s="5"/>
      <c r="O292" s="5"/>
      <c r="P292" s="5"/>
    </row>
    <row r="293" spans="1:16" x14ac:dyDescent="0.3">
      <c r="A293" s="5"/>
      <c r="B293" s="5"/>
      <c r="C293" s="5"/>
      <c r="D293" s="5"/>
      <c r="E293" s="5"/>
      <c r="F293" s="5"/>
      <c r="G293" s="5"/>
      <c r="H293" s="5"/>
      <c r="I293" s="5"/>
      <c r="J293" s="5"/>
      <c r="K293" s="5"/>
      <c r="L293" s="5"/>
      <c r="M293" s="5"/>
      <c r="N293" s="5"/>
      <c r="O293" s="5"/>
      <c r="P293" s="5"/>
    </row>
    <row r="294" spans="1:16" x14ac:dyDescent="0.3">
      <c r="A294" s="5"/>
      <c r="B294" s="5"/>
      <c r="C294" s="5"/>
      <c r="D294" s="5"/>
      <c r="E294" s="5"/>
      <c r="F294" s="5"/>
      <c r="G294" s="5"/>
      <c r="H294" s="5"/>
      <c r="I294" s="5"/>
      <c r="J294" s="5"/>
      <c r="K294" s="5"/>
      <c r="L294" s="5"/>
      <c r="M294" s="5"/>
      <c r="N294" s="5"/>
      <c r="O294" s="5"/>
      <c r="P294" s="5"/>
    </row>
    <row r="295" spans="1:16" x14ac:dyDescent="0.3">
      <c r="A295" s="5"/>
      <c r="B295" s="5"/>
      <c r="C295" s="5"/>
      <c r="D295" s="5"/>
      <c r="E295" s="5"/>
      <c r="F295" s="5"/>
      <c r="G295" s="5"/>
      <c r="H295" s="5"/>
      <c r="I295" s="5"/>
      <c r="J295" s="5"/>
      <c r="K295" s="5"/>
      <c r="L295" s="5"/>
      <c r="M295" s="5"/>
      <c r="N295" s="5"/>
      <c r="O295" s="5"/>
      <c r="P295" s="5"/>
    </row>
    <row r="296" spans="1:16" x14ac:dyDescent="0.3">
      <c r="A296" s="5"/>
      <c r="B296" s="5"/>
      <c r="C296" s="5"/>
      <c r="D296" s="5"/>
      <c r="E296" s="5"/>
      <c r="F296" s="5"/>
      <c r="G296" s="5"/>
      <c r="H296" s="5"/>
      <c r="I296" s="5"/>
      <c r="J296" s="5"/>
      <c r="K296" s="5"/>
      <c r="L296" s="5"/>
      <c r="M296" s="5"/>
      <c r="N296" s="5"/>
      <c r="O296" s="5"/>
      <c r="P296" s="5"/>
    </row>
    <row r="297" spans="1:16" x14ac:dyDescent="0.3">
      <c r="A297" s="5"/>
      <c r="B297" s="5"/>
      <c r="C297" s="5"/>
      <c r="D297" s="5"/>
      <c r="E297" s="5"/>
      <c r="F297" s="5"/>
      <c r="G297" s="5"/>
      <c r="H297" s="5"/>
      <c r="I297" s="5"/>
      <c r="J297" s="5"/>
      <c r="K297" s="5"/>
      <c r="L297" s="5"/>
      <c r="M297" s="5"/>
      <c r="N297" s="5"/>
      <c r="O297" s="5"/>
      <c r="P297" s="5"/>
    </row>
    <row r="298" spans="1:16" x14ac:dyDescent="0.3">
      <c r="A298" s="5"/>
      <c r="B298" s="5"/>
      <c r="C298" s="5"/>
      <c r="D298" s="5"/>
      <c r="E298" s="5"/>
      <c r="F298" s="5"/>
      <c r="G298" s="5"/>
      <c r="H298" s="5"/>
      <c r="I298" s="5"/>
      <c r="J298" s="5"/>
      <c r="K298" s="5"/>
      <c r="L298" s="5"/>
      <c r="M298" s="5"/>
      <c r="N298" s="5"/>
      <c r="O298" s="5"/>
      <c r="P298" s="5"/>
    </row>
    <row r="299" spans="1:16" x14ac:dyDescent="0.3">
      <c r="A299" s="5"/>
      <c r="B299" s="5"/>
      <c r="C299" s="5"/>
      <c r="D299" s="5"/>
      <c r="E299" s="5"/>
      <c r="F299" s="5"/>
      <c r="G299" s="5"/>
      <c r="H299" s="5"/>
      <c r="I299" s="5"/>
      <c r="J299" s="5"/>
      <c r="K299" s="5"/>
      <c r="L299" s="5"/>
      <c r="M299" s="5"/>
      <c r="N299" s="5"/>
      <c r="O299" s="5"/>
      <c r="P299" s="5"/>
    </row>
    <row r="300" spans="1:16" x14ac:dyDescent="0.3">
      <c r="A300" s="5"/>
      <c r="B300" s="5"/>
      <c r="C300" s="5"/>
      <c r="D300" s="5"/>
      <c r="E300" s="5"/>
      <c r="F300" s="5"/>
      <c r="G300" s="5"/>
      <c r="H300" s="5"/>
      <c r="I300" s="5"/>
      <c r="J300" s="5"/>
      <c r="K300" s="5"/>
      <c r="L300" s="5"/>
      <c r="M300" s="5"/>
      <c r="N300" s="5"/>
      <c r="O300" s="5"/>
      <c r="P300" s="5"/>
    </row>
    <row r="301" spans="1:16" x14ac:dyDescent="0.3">
      <c r="A301" s="5"/>
      <c r="B301" s="5"/>
      <c r="C301" s="5"/>
      <c r="D301" s="5"/>
      <c r="E301" s="5"/>
      <c r="F301" s="5"/>
      <c r="G301" s="5"/>
      <c r="H301" s="5"/>
      <c r="I301" s="5"/>
      <c r="J301" s="5"/>
      <c r="K301" s="5"/>
      <c r="L301" s="5"/>
      <c r="M301" s="5"/>
      <c r="N301" s="5"/>
      <c r="O301" s="5"/>
      <c r="P301" s="5"/>
    </row>
    <row r="302" spans="1:16" x14ac:dyDescent="0.3">
      <c r="A302" s="5"/>
      <c r="B302" s="5"/>
      <c r="C302" s="5"/>
      <c r="D302" s="5"/>
      <c r="E302" s="5"/>
      <c r="F302" s="5"/>
      <c r="G302" s="5"/>
      <c r="H302" s="5"/>
      <c r="I302" s="5"/>
      <c r="J302" s="5"/>
      <c r="K302" s="5"/>
      <c r="L302" s="5"/>
      <c r="M302" s="5"/>
      <c r="N302" s="5"/>
      <c r="O302" s="5"/>
      <c r="P302" s="5"/>
    </row>
    <row r="303" spans="1:16" x14ac:dyDescent="0.3">
      <c r="A303" s="5"/>
      <c r="B303" s="5"/>
      <c r="C303" s="5"/>
      <c r="D303" s="5"/>
      <c r="E303" s="5"/>
      <c r="F303" s="5"/>
      <c r="G303" s="5"/>
      <c r="H303" s="5"/>
      <c r="I303" s="5"/>
      <c r="J303" s="5"/>
      <c r="K303" s="5"/>
      <c r="L303" s="5"/>
      <c r="M303" s="5"/>
      <c r="N303" s="5"/>
      <c r="O303" s="5"/>
      <c r="P303" s="5"/>
    </row>
    <row r="304" spans="1:16" x14ac:dyDescent="0.3">
      <c r="A304" s="5"/>
      <c r="B304" s="5"/>
      <c r="C304" s="5"/>
      <c r="D304" s="5"/>
      <c r="E304" s="5"/>
      <c r="F304" s="5"/>
      <c r="G304" s="5"/>
      <c r="H304" s="5"/>
      <c r="I304" s="5"/>
      <c r="J304" s="5"/>
      <c r="K304" s="5"/>
      <c r="L304" s="5"/>
      <c r="M304" s="5"/>
      <c r="N304" s="5"/>
      <c r="O304" s="5"/>
      <c r="P304" s="5"/>
    </row>
    <row r="305" spans="1:16" x14ac:dyDescent="0.3">
      <c r="A305" s="5"/>
      <c r="B305" s="5"/>
      <c r="C305" s="5"/>
      <c r="D305" s="5"/>
      <c r="E305" s="5"/>
      <c r="F305" s="5"/>
      <c r="G305" s="5"/>
      <c r="H305" s="5"/>
      <c r="I305" s="5"/>
      <c r="J305" s="5"/>
      <c r="K305" s="5"/>
      <c r="L305" s="5"/>
      <c r="M305" s="5"/>
      <c r="N305" s="5"/>
      <c r="O305" s="5"/>
      <c r="P305" s="5"/>
    </row>
    <row r="306" spans="1:16" x14ac:dyDescent="0.3">
      <c r="A306" s="5"/>
      <c r="B306" s="5"/>
      <c r="C306" s="5"/>
      <c r="D306" s="5"/>
      <c r="E306" s="5"/>
      <c r="F306" s="5"/>
      <c r="G306" s="5"/>
      <c r="H306" s="5"/>
      <c r="I306" s="5"/>
      <c r="J306" s="5"/>
      <c r="K306" s="5"/>
      <c r="L306" s="5"/>
      <c r="M306" s="5"/>
      <c r="N306" s="5"/>
      <c r="O306" s="5"/>
      <c r="P306" s="5"/>
    </row>
    <row r="307" spans="1:16" x14ac:dyDescent="0.3">
      <c r="A307" s="5"/>
      <c r="B307" s="5"/>
      <c r="C307" s="5"/>
      <c r="D307" s="5"/>
      <c r="E307" s="5"/>
      <c r="F307" s="5"/>
      <c r="G307" s="5"/>
      <c r="H307" s="5"/>
      <c r="I307" s="5"/>
      <c r="J307" s="5"/>
      <c r="K307" s="5"/>
      <c r="L307" s="5"/>
      <c r="M307" s="5"/>
      <c r="N307" s="5"/>
      <c r="O307" s="5"/>
      <c r="P307" s="5"/>
    </row>
    <row r="308" spans="1:16" x14ac:dyDescent="0.3">
      <c r="A308" s="5"/>
      <c r="B308" s="5"/>
      <c r="C308" s="5"/>
      <c r="D308" s="5"/>
      <c r="E308" s="5"/>
      <c r="F308" s="5"/>
      <c r="G308" s="5"/>
      <c r="H308" s="5"/>
      <c r="I308" s="5"/>
      <c r="J308" s="5"/>
      <c r="K308" s="5"/>
      <c r="L308" s="5"/>
      <c r="M308" s="5"/>
      <c r="N308" s="5"/>
      <c r="O308" s="5"/>
      <c r="P308" s="5"/>
    </row>
    <row r="309" spans="1:16" x14ac:dyDescent="0.3">
      <c r="A309" s="5"/>
      <c r="B309" s="5"/>
      <c r="C309" s="5"/>
      <c r="D309" s="5"/>
      <c r="E309" s="5"/>
      <c r="F309" s="5"/>
      <c r="G309" s="5"/>
      <c r="H309" s="5"/>
      <c r="I309" s="5"/>
      <c r="J309" s="5"/>
      <c r="K309" s="5"/>
      <c r="L309" s="5"/>
      <c r="M309" s="5"/>
      <c r="N309" s="5"/>
      <c r="O309" s="5"/>
      <c r="P309" s="5"/>
    </row>
    <row r="310" spans="1:16" x14ac:dyDescent="0.3">
      <c r="A310" s="5"/>
      <c r="B310" s="5"/>
      <c r="C310" s="5"/>
      <c r="D310" s="5"/>
      <c r="E310" s="5"/>
      <c r="F310" s="5"/>
      <c r="G310" s="5"/>
      <c r="H310" s="5"/>
      <c r="I310" s="5"/>
      <c r="J310" s="5"/>
      <c r="K310" s="5"/>
      <c r="L310" s="5"/>
      <c r="M310" s="5"/>
      <c r="N310" s="5"/>
      <c r="O310" s="5"/>
      <c r="P310" s="5"/>
    </row>
    <row r="311" spans="1:16" x14ac:dyDescent="0.3">
      <c r="A311" s="5"/>
      <c r="B311" s="5"/>
      <c r="C311" s="5"/>
      <c r="D311" s="5"/>
      <c r="E311" s="5"/>
      <c r="F311" s="5"/>
      <c r="G311" s="5"/>
      <c r="H311" s="5"/>
      <c r="I311" s="5"/>
      <c r="J311" s="5"/>
      <c r="K311" s="5"/>
      <c r="L311" s="5"/>
      <c r="M311" s="5"/>
      <c r="N311" s="5"/>
      <c r="O311" s="5"/>
      <c r="P311" s="5"/>
    </row>
    <row r="312" spans="1:16" x14ac:dyDescent="0.3">
      <c r="A312" s="5"/>
      <c r="B312" s="5"/>
      <c r="C312" s="5"/>
      <c r="D312" s="5"/>
      <c r="E312" s="5"/>
      <c r="F312" s="5"/>
      <c r="G312" s="5"/>
      <c r="H312" s="5"/>
      <c r="I312" s="5"/>
      <c r="J312" s="5"/>
      <c r="K312" s="5"/>
      <c r="L312" s="5"/>
      <c r="M312" s="5"/>
      <c r="N312" s="5"/>
      <c r="O312" s="5"/>
      <c r="P312" s="5"/>
    </row>
    <row r="313" spans="1:16" x14ac:dyDescent="0.3">
      <c r="A313" s="5"/>
      <c r="B313" s="5"/>
      <c r="C313" s="5"/>
      <c r="D313" s="5"/>
      <c r="E313" s="5"/>
      <c r="F313" s="5"/>
      <c r="G313" s="5"/>
      <c r="H313" s="5"/>
      <c r="I313" s="5"/>
      <c r="J313" s="5"/>
      <c r="K313" s="5"/>
      <c r="L313" s="5"/>
      <c r="M313" s="5"/>
      <c r="N313" s="5"/>
      <c r="O313" s="5"/>
      <c r="P313" s="5"/>
    </row>
    <row r="314" spans="1:16" x14ac:dyDescent="0.3">
      <c r="A314" s="5"/>
      <c r="B314" s="5"/>
      <c r="C314" s="5"/>
      <c r="D314" s="5"/>
      <c r="E314" s="5"/>
      <c r="F314" s="5"/>
      <c r="G314" s="5"/>
      <c r="H314" s="5"/>
      <c r="I314" s="5"/>
      <c r="J314" s="5"/>
      <c r="K314" s="5"/>
      <c r="L314" s="5"/>
      <c r="M314" s="5"/>
      <c r="N314" s="5"/>
      <c r="O314" s="5"/>
      <c r="P314" s="5"/>
    </row>
    <row r="315" spans="1:16" x14ac:dyDescent="0.3">
      <c r="A315" s="5"/>
      <c r="B315" s="5"/>
      <c r="C315" s="5"/>
      <c r="D315" s="5"/>
      <c r="E315" s="5"/>
      <c r="F315" s="5"/>
      <c r="G315" s="5"/>
      <c r="H315" s="5"/>
      <c r="I315" s="5"/>
      <c r="J315" s="5"/>
      <c r="K315" s="5"/>
      <c r="L315" s="5"/>
      <c r="M315" s="5"/>
      <c r="N315" s="5"/>
      <c r="O315" s="5"/>
      <c r="P315" s="5"/>
    </row>
    <row r="316" spans="1:16" x14ac:dyDescent="0.3">
      <c r="A316" s="5"/>
      <c r="B316" s="5"/>
      <c r="C316" s="5"/>
      <c r="D316" s="5"/>
      <c r="E316" s="5"/>
      <c r="F316" s="5"/>
      <c r="G316" s="5"/>
      <c r="H316" s="5"/>
      <c r="I316" s="5"/>
      <c r="J316" s="5"/>
      <c r="K316" s="5"/>
      <c r="L316" s="5"/>
      <c r="M316" s="5"/>
      <c r="N316" s="5"/>
      <c r="O316" s="5"/>
      <c r="P316" s="5"/>
    </row>
    <row r="317" spans="1:16" x14ac:dyDescent="0.3">
      <c r="A317" s="5"/>
      <c r="B317" s="5"/>
      <c r="C317" s="5"/>
      <c r="D317" s="5"/>
      <c r="E317" s="5"/>
      <c r="F317" s="5"/>
      <c r="G317" s="5"/>
      <c r="H317" s="5"/>
      <c r="I317" s="5"/>
      <c r="J317" s="5"/>
      <c r="K317" s="5"/>
      <c r="L317" s="5"/>
      <c r="M317" s="5"/>
      <c r="N317" s="5"/>
      <c r="O317" s="5"/>
      <c r="P317" s="5"/>
    </row>
    <row r="318" spans="1:16" x14ac:dyDescent="0.3">
      <c r="A318" s="5"/>
      <c r="B318" s="5"/>
      <c r="C318" s="5"/>
      <c r="D318" s="5"/>
      <c r="E318" s="5"/>
      <c r="F318" s="5"/>
      <c r="G318" s="5"/>
      <c r="H318" s="5"/>
      <c r="I318" s="5"/>
      <c r="J318" s="5"/>
      <c r="K318" s="5"/>
      <c r="L318" s="5"/>
      <c r="M318" s="5"/>
      <c r="N318" s="5"/>
      <c r="O318" s="5"/>
      <c r="P318" s="5"/>
    </row>
    <row r="319" spans="1:16" x14ac:dyDescent="0.3">
      <c r="A319" s="5"/>
      <c r="B319" s="5"/>
      <c r="C319" s="5"/>
      <c r="D319" s="5"/>
      <c r="E319" s="5"/>
      <c r="F319" s="5"/>
      <c r="G319" s="5"/>
      <c r="H319" s="5"/>
      <c r="I319" s="5"/>
      <c r="J319" s="5"/>
      <c r="K319" s="5"/>
      <c r="L319" s="5"/>
      <c r="M319" s="5"/>
      <c r="N319" s="5"/>
      <c r="O319" s="5"/>
      <c r="P319" s="5"/>
    </row>
    <row r="320" spans="1:16" x14ac:dyDescent="0.3">
      <c r="A320" s="5"/>
      <c r="B320" s="5"/>
      <c r="C320" s="5"/>
      <c r="D320" s="5"/>
      <c r="E320" s="5"/>
      <c r="F320" s="5"/>
      <c r="G320" s="5"/>
      <c r="H320" s="5"/>
      <c r="I320" s="5"/>
      <c r="J320" s="5"/>
      <c r="K320" s="5"/>
      <c r="L320" s="5"/>
      <c r="M320" s="5"/>
      <c r="N320" s="5"/>
      <c r="O320" s="5"/>
      <c r="P320" s="5"/>
    </row>
    <row r="321" spans="1:16" x14ac:dyDescent="0.3">
      <c r="A321" s="5"/>
      <c r="B321" s="5"/>
      <c r="C321" s="5"/>
      <c r="D321" s="5"/>
      <c r="E321" s="5"/>
      <c r="F321" s="5"/>
      <c r="G321" s="5"/>
      <c r="H321" s="5"/>
      <c r="I321" s="5"/>
      <c r="J321" s="5"/>
      <c r="K321" s="5"/>
      <c r="L321" s="5"/>
      <c r="M321" s="5"/>
      <c r="N321" s="5"/>
      <c r="O321" s="5"/>
      <c r="P321" s="5"/>
    </row>
    <row r="322" spans="1:16" x14ac:dyDescent="0.3">
      <c r="A322" s="5"/>
      <c r="B322" s="5"/>
      <c r="C322" s="5"/>
      <c r="D322" s="5"/>
      <c r="E322" s="5"/>
      <c r="F322" s="5"/>
      <c r="G322" s="5"/>
      <c r="H322" s="5"/>
      <c r="I322" s="5"/>
      <c r="J322" s="5"/>
      <c r="K322" s="5"/>
      <c r="L322" s="5"/>
      <c r="M322" s="5"/>
      <c r="N322" s="5"/>
      <c r="O322" s="5"/>
      <c r="P322" s="5"/>
    </row>
    <row r="323" spans="1:16" x14ac:dyDescent="0.3">
      <c r="A323" s="5"/>
      <c r="B323" s="5"/>
      <c r="C323" s="5"/>
      <c r="D323" s="5"/>
      <c r="E323" s="5"/>
      <c r="F323" s="5"/>
      <c r="G323" s="5"/>
      <c r="H323" s="5"/>
      <c r="I323" s="5"/>
      <c r="J323" s="5"/>
      <c r="K323" s="5"/>
      <c r="L323" s="5"/>
      <c r="M323" s="5"/>
      <c r="N323" s="5"/>
      <c r="O323" s="5"/>
      <c r="P323" s="5"/>
    </row>
    <row r="324" spans="1:16" x14ac:dyDescent="0.3">
      <c r="A324" s="5"/>
      <c r="B324" s="5"/>
      <c r="C324" s="5"/>
      <c r="D324" s="5"/>
      <c r="E324" s="5"/>
      <c r="F324" s="5"/>
      <c r="G324" s="5"/>
      <c r="H324" s="5"/>
      <c r="I324" s="5"/>
      <c r="J324" s="5"/>
      <c r="K324" s="5"/>
      <c r="L324" s="5"/>
      <c r="M324" s="5"/>
      <c r="N324" s="5"/>
      <c r="O324" s="5"/>
      <c r="P324" s="5"/>
    </row>
    <row r="325" spans="1:16" x14ac:dyDescent="0.3">
      <c r="A325" s="5"/>
      <c r="B325" s="5"/>
      <c r="C325" s="5"/>
      <c r="D325" s="5"/>
      <c r="E325" s="5"/>
      <c r="F325" s="5"/>
      <c r="G325" s="5"/>
      <c r="H325" s="5"/>
      <c r="I325" s="5"/>
      <c r="J325" s="5"/>
      <c r="K325" s="5"/>
      <c r="L325" s="5"/>
      <c r="M325" s="5"/>
      <c r="N325" s="5"/>
      <c r="O325" s="5"/>
      <c r="P325" s="5"/>
    </row>
    <row r="326" spans="1:16" x14ac:dyDescent="0.3">
      <c r="A326" s="5"/>
      <c r="B326" s="5"/>
      <c r="C326" s="5"/>
      <c r="D326" s="5"/>
      <c r="E326" s="5"/>
      <c r="F326" s="5"/>
      <c r="G326" s="5"/>
      <c r="H326" s="5"/>
      <c r="I326" s="5"/>
      <c r="J326" s="5"/>
      <c r="K326" s="5"/>
      <c r="L326" s="5"/>
      <c r="M326" s="5"/>
      <c r="N326" s="5"/>
      <c r="O326" s="5"/>
      <c r="P326" s="5"/>
    </row>
    <row r="327" spans="1:16" x14ac:dyDescent="0.3">
      <c r="A327" s="5"/>
      <c r="B327" s="5"/>
      <c r="C327" s="5"/>
      <c r="D327" s="5"/>
      <c r="E327" s="5"/>
      <c r="F327" s="5"/>
      <c r="G327" s="5"/>
      <c r="H327" s="5"/>
      <c r="I327" s="5"/>
      <c r="J327" s="5"/>
      <c r="K327" s="5"/>
      <c r="L327" s="5"/>
      <c r="M327" s="5"/>
      <c r="N327" s="5"/>
      <c r="O327" s="5"/>
      <c r="P327" s="5"/>
    </row>
    <row r="328" spans="1:16" x14ac:dyDescent="0.3">
      <c r="A328" s="5"/>
      <c r="B328" s="5"/>
      <c r="C328" s="5"/>
      <c r="D328" s="5"/>
      <c r="E328" s="5"/>
      <c r="F328" s="5"/>
      <c r="G328" s="5"/>
      <c r="H328" s="5"/>
      <c r="I328" s="5"/>
      <c r="J328" s="5"/>
      <c r="K328" s="5"/>
      <c r="L328" s="5"/>
      <c r="M328" s="5"/>
      <c r="N328" s="5"/>
      <c r="O328" s="5"/>
      <c r="P328" s="5"/>
    </row>
    <row r="329" spans="1:16" x14ac:dyDescent="0.3">
      <c r="A329" s="5"/>
      <c r="B329" s="5"/>
      <c r="C329" s="5"/>
      <c r="D329" s="5"/>
      <c r="E329" s="5"/>
      <c r="F329" s="5"/>
      <c r="G329" s="5"/>
      <c r="H329" s="5"/>
      <c r="I329" s="5"/>
      <c r="J329" s="5"/>
      <c r="K329" s="5"/>
      <c r="L329" s="5"/>
      <c r="M329" s="5"/>
      <c r="N329" s="5"/>
      <c r="O329" s="5"/>
      <c r="P329" s="5"/>
    </row>
    <row r="330" spans="1:16" x14ac:dyDescent="0.3">
      <c r="A330" s="5"/>
      <c r="B330" s="5"/>
      <c r="C330" s="5"/>
      <c r="D330" s="5"/>
      <c r="E330" s="5"/>
      <c r="F330" s="5"/>
      <c r="G330" s="5"/>
      <c r="H330" s="5"/>
      <c r="I330" s="5"/>
      <c r="J330" s="5"/>
      <c r="K330" s="5"/>
      <c r="L330" s="5"/>
      <c r="M330" s="5"/>
      <c r="N330" s="5"/>
      <c r="O330" s="5"/>
      <c r="P330" s="5"/>
    </row>
    <row r="331" spans="1:16" x14ac:dyDescent="0.3">
      <c r="A331" s="5"/>
      <c r="B331" s="5"/>
      <c r="C331" s="5"/>
      <c r="D331" s="5"/>
      <c r="E331" s="5"/>
      <c r="F331" s="5"/>
      <c r="G331" s="5"/>
      <c r="H331" s="5"/>
      <c r="I331" s="5"/>
      <c r="J331" s="5"/>
      <c r="K331" s="5"/>
      <c r="L331" s="5"/>
      <c r="M331" s="5"/>
      <c r="N331" s="5"/>
      <c r="O331" s="5"/>
      <c r="P331" s="5"/>
    </row>
    <row r="332" spans="1:16" x14ac:dyDescent="0.3">
      <c r="A332" s="5"/>
      <c r="B332" s="5"/>
      <c r="C332" s="5"/>
      <c r="D332" s="5"/>
      <c r="E332" s="5"/>
      <c r="F332" s="5"/>
      <c r="G332" s="5"/>
      <c r="H332" s="5"/>
      <c r="I332" s="5"/>
      <c r="J332" s="5"/>
      <c r="K332" s="5"/>
      <c r="L332" s="5"/>
      <c r="M332" s="5"/>
      <c r="N332" s="5"/>
      <c r="O332" s="5"/>
      <c r="P332" s="5"/>
    </row>
    <row r="333" spans="1:16" x14ac:dyDescent="0.3">
      <c r="A333" s="5"/>
      <c r="B333" s="5"/>
      <c r="C333" s="5"/>
      <c r="D333" s="5"/>
      <c r="E333" s="5"/>
      <c r="F333" s="5"/>
      <c r="G333" s="5"/>
      <c r="H333" s="5"/>
      <c r="I333" s="5"/>
      <c r="J333" s="5"/>
      <c r="K333" s="5"/>
      <c r="L333" s="5"/>
      <c r="M333" s="5"/>
      <c r="N333" s="5"/>
      <c r="O333" s="5"/>
      <c r="P333" s="5"/>
    </row>
    <row r="334" spans="1:16" x14ac:dyDescent="0.3">
      <c r="A334" s="5"/>
      <c r="B334" s="5"/>
      <c r="C334" s="5"/>
      <c r="D334" s="5"/>
      <c r="E334" s="5"/>
      <c r="F334" s="5"/>
      <c r="G334" s="5"/>
      <c r="H334" s="5"/>
      <c r="I334" s="5"/>
      <c r="J334" s="5"/>
      <c r="K334" s="5"/>
      <c r="L334" s="5"/>
      <c r="M334" s="5"/>
      <c r="N334" s="5"/>
      <c r="O334" s="5"/>
      <c r="P334" s="5"/>
    </row>
    <row r="335" spans="1:16" x14ac:dyDescent="0.3">
      <c r="A335" s="5"/>
      <c r="B335" s="5"/>
      <c r="C335" s="5"/>
      <c r="D335" s="5"/>
      <c r="E335" s="5"/>
      <c r="F335" s="5"/>
      <c r="G335" s="5"/>
      <c r="H335" s="5"/>
      <c r="I335" s="5"/>
      <c r="J335" s="5"/>
      <c r="K335" s="5"/>
      <c r="L335" s="5"/>
      <c r="M335" s="5"/>
      <c r="N335" s="5"/>
      <c r="O335" s="5"/>
      <c r="P335" s="5"/>
    </row>
    <row r="336" spans="1:16" x14ac:dyDescent="0.3">
      <c r="A336" s="5"/>
      <c r="B336" s="5"/>
      <c r="C336" s="5"/>
      <c r="D336" s="5"/>
      <c r="E336" s="5"/>
      <c r="F336" s="5"/>
      <c r="G336" s="5"/>
      <c r="H336" s="5"/>
      <c r="I336" s="5"/>
      <c r="J336" s="5"/>
      <c r="K336" s="5"/>
      <c r="L336" s="5"/>
      <c r="M336" s="5"/>
      <c r="N336" s="5"/>
      <c r="O336" s="5"/>
      <c r="P336" s="5"/>
    </row>
    <row r="337" spans="1:16" x14ac:dyDescent="0.3">
      <c r="A337" s="5"/>
      <c r="B337" s="5"/>
      <c r="C337" s="5"/>
      <c r="D337" s="5"/>
      <c r="E337" s="5"/>
      <c r="F337" s="5"/>
      <c r="G337" s="5"/>
      <c r="H337" s="5"/>
      <c r="I337" s="5"/>
      <c r="J337" s="5"/>
      <c r="K337" s="5"/>
      <c r="L337" s="5"/>
      <c r="M337" s="5"/>
      <c r="N337" s="5"/>
      <c r="O337" s="5"/>
      <c r="P337" s="5"/>
    </row>
    <row r="338" spans="1:16" x14ac:dyDescent="0.3">
      <c r="A338" s="5"/>
      <c r="B338" s="5"/>
      <c r="C338" s="5"/>
      <c r="D338" s="5"/>
      <c r="E338" s="5"/>
      <c r="F338" s="5"/>
      <c r="G338" s="5"/>
      <c r="H338" s="5"/>
      <c r="I338" s="5"/>
      <c r="J338" s="5"/>
      <c r="K338" s="5"/>
      <c r="L338" s="5"/>
      <c r="M338" s="5"/>
      <c r="N338" s="5"/>
      <c r="O338" s="5"/>
      <c r="P338" s="5"/>
    </row>
    <row r="339" spans="1:16" x14ac:dyDescent="0.3">
      <c r="A339" s="5"/>
      <c r="B339" s="5"/>
      <c r="C339" s="5"/>
      <c r="D339" s="5"/>
      <c r="E339" s="5"/>
      <c r="F339" s="5"/>
      <c r="G339" s="5"/>
      <c r="H339" s="5"/>
      <c r="I339" s="5"/>
      <c r="J339" s="5"/>
      <c r="K339" s="5"/>
      <c r="L339" s="5"/>
      <c r="M339" s="5"/>
      <c r="N339" s="5"/>
      <c r="O339" s="5"/>
      <c r="P339" s="5"/>
    </row>
    <row r="340" spans="1:16" x14ac:dyDescent="0.3">
      <c r="A340" s="5"/>
      <c r="B340" s="5"/>
      <c r="C340" s="5"/>
      <c r="D340" s="5"/>
      <c r="E340" s="5"/>
      <c r="F340" s="5"/>
      <c r="G340" s="5"/>
      <c r="H340" s="5"/>
      <c r="I340" s="5"/>
      <c r="J340" s="5"/>
      <c r="K340" s="5"/>
      <c r="L340" s="5"/>
      <c r="M340" s="5"/>
      <c r="N340" s="5"/>
      <c r="O340" s="5"/>
      <c r="P340" s="5"/>
    </row>
    <row r="341" spans="1:16" x14ac:dyDescent="0.3">
      <c r="A341" s="5"/>
      <c r="B341" s="5"/>
      <c r="C341" s="5"/>
      <c r="D341" s="5"/>
      <c r="E341" s="5"/>
      <c r="F341" s="5"/>
      <c r="G341" s="5"/>
      <c r="H341" s="5"/>
      <c r="I341" s="5"/>
      <c r="J341" s="5"/>
      <c r="K341" s="5"/>
      <c r="L341" s="5"/>
      <c r="M341" s="5"/>
      <c r="N341" s="5"/>
      <c r="O341" s="5"/>
      <c r="P341" s="5"/>
    </row>
    <row r="342" spans="1:16" x14ac:dyDescent="0.3">
      <c r="A342" s="5"/>
      <c r="B342" s="5"/>
      <c r="C342" s="5"/>
      <c r="D342" s="5"/>
      <c r="E342" s="5"/>
      <c r="F342" s="5"/>
      <c r="G342" s="5"/>
      <c r="H342" s="5"/>
      <c r="I342" s="5"/>
      <c r="J342" s="5"/>
      <c r="K342" s="5"/>
      <c r="L342" s="5"/>
      <c r="M342" s="5"/>
      <c r="N342" s="5"/>
      <c r="O342" s="5"/>
      <c r="P342" s="5"/>
    </row>
    <row r="343" spans="1:16" x14ac:dyDescent="0.3">
      <c r="A343" s="5"/>
      <c r="B343" s="5"/>
      <c r="C343" s="5"/>
      <c r="D343" s="5"/>
      <c r="E343" s="5"/>
      <c r="F343" s="5"/>
      <c r="G343" s="5"/>
      <c r="H343" s="5"/>
      <c r="I343" s="5"/>
      <c r="J343" s="5"/>
      <c r="K343" s="5"/>
      <c r="L343" s="5"/>
      <c r="M343" s="5"/>
      <c r="N343" s="5"/>
      <c r="O343" s="5"/>
      <c r="P343" s="5"/>
    </row>
    <row r="344" spans="1:16" x14ac:dyDescent="0.3">
      <c r="A344" s="5"/>
      <c r="B344" s="5"/>
      <c r="C344" s="5"/>
      <c r="D344" s="5"/>
      <c r="E344" s="5"/>
      <c r="F344" s="5"/>
      <c r="G344" s="5"/>
      <c r="H344" s="5"/>
      <c r="I344" s="5"/>
      <c r="J344" s="5"/>
      <c r="K344" s="5"/>
      <c r="L344" s="5"/>
      <c r="M344" s="5"/>
      <c r="N344" s="5"/>
      <c r="O344" s="5"/>
      <c r="P344" s="5"/>
    </row>
    <row r="345" spans="1:16" x14ac:dyDescent="0.3">
      <c r="A345" s="5"/>
      <c r="B345" s="5"/>
      <c r="C345" s="5"/>
      <c r="D345" s="5"/>
      <c r="E345" s="5"/>
      <c r="F345" s="5"/>
      <c r="G345" s="5"/>
      <c r="H345" s="5"/>
      <c r="I345" s="5"/>
      <c r="J345" s="5"/>
      <c r="K345" s="5"/>
      <c r="L345" s="5"/>
      <c r="M345" s="5"/>
      <c r="N345" s="5"/>
      <c r="O345" s="5"/>
      <c r="P345" s="5"/>
    </row>
    <row r="346" spans="1:16" x14ac:dyDescent="0.3">
      <c r="A346" s="5"/>
      <c r="B346" s="5"/>
      <c r="C346" s="5"/>
      <c r="D346" s="5"/>
      <c r="E346" s="5"/>
      <c r="F346" s="5"/>
      <c r="G346" s="5"/>
      <c r="H346" s="5"/>
      <c r="I346" s="5"/>
      <c r="J346" s="5"/>
      <c r="K346" s="5"/>
      <c r="L346" s="5"/>
      <c r="M346" s="5"/>
      <c r="N346" s="5"/>
      <c r="O346" s="5"/>
      <c r="P346" s="5"/>
    </row>
    <row r="347" spans="1:16" x14ac:dyDescent="0.3">
      <c r="A347" s="5"/>
      <c r="B347" s="5"/>
      <c r="C347" s="5"/>
      <c r="D347" s="5"/>
      <c r="E347" s="5"/>
      <c r="F347" s="5"/>
      <c r="G347" s="5"/>
      <c r="H347" s="5"/>
      <c r="I347" s="5"/>
      <c r="J347" s="5"/>
      <c r="K347" s="5"/>
      <c r="L347" s="5"/>
      <c r="M347" s="5"/>
      <c r="N347" s="5"/>
      <c r="O347" s="5"/>
      <c r="P347" s="5"/>
    </row>
    <row r="348" spans="1:16" x14ac:dyDescent="0.3">
      <c r="A348" s="5"/>
      <c r="B348" s="5"/>
      <c r="C348" s="5"/>
      <c r="D348" s="5"/>
      <c r="E348" s="5"/>
      <c r="F348" s="5"/>
      <c r="G348" s="5"/>
      <c r="H348" s="5"/>
      <c r="I348" s="5"/>
      <c r="J348" s="5"/>
      <c r="K348" s="5"/>
      <c r="L348" s="5"/>
      <c r="M348" s="5"/>
      <c r="N348" s="5"/>
      <c r="O348" s="5"/>
      <c r="P348" s="5"/>
    </row>
    <row r="349" spans="1:16" x14ac:dyDescent="0.3">
      <c r="A349" s="5"/>
      <c r="B349" s="5"/>
      <c r="C349" s="5"/>
      <c r="D349" s="5"/>
      <c r="E349" s="5"/>
      <c r="F349" s="5"/>
      <c r="G349" s="5"/>
      <c r="H349" s="5"/>
      <c r="I349" s="5"/>
      <c r="J349" s="5"/>
      <c r="K349" s="5"/>
      <c r="L349" s="5"/>
      <c r="M349" s="5"/>
      <c r="N349" s="5"/>
      <c r="O349" s="5"/>
      <c r="P349" s="5"/>
    </row>
    <row r="350" spans="1:16" x14ac:dyDescent="0.3">
      <c r="A350" s="5"/>
      <c r="B350" s="5"/>
      <c r="C350" s="5"/>
      <c r="D350" s="5"/>
      <c r="E350" s="5"/>
      <c r="F350" s="5"/>
      <c r="G350" s="5"/>
      <c r="H350" s="5"/>
      <c r="I350" s="5"/>
      <c r="J350" s="5"/>
      <c r="K350" s="5"/>
      <c r="L350" s="5"/>
      <c r="M350" s="5"/>
      <c r="N350" s="5"/>
      <c r="O350" s="5"/>
      <c r="P350" s="5"/>
    </row>
    <row r="351" spans="1:16" x14ac:dyDescent="0.3">
      <c r="A351" s="5"/>
      <c r="B351" s="5"/>
      <c r="C351" s="5"/>
      <c r="D351" s="5"/>
      <c r="E351" s="5"/>
      <c r="F351" s="5"/>
      <c r="G351" s="5"/>
      <c r="H351" s="5"/>
      <c r="I351" s="5"/>
      <c r="J351" s="5"/>
      <c r="K351" s="5"/>
      <c r="L351" s="5"/>
      <c r="M351" s="5"/>
      <c r="N351" s="5"/>
      <c r="O351" s="5"/>
      <c r="P351" s="5"/>
    </row>
    <row r="352" spans="1:16" x14ac:dyDescent="0.3">
      <c r="A352" s="5"/>
      <c r="B352" s="5"/>
      <c r="C352" s="5"/>
      <c r="D352" s="5"/>
      <c r="E352" s="5"/>
      <c r="F352" s="5"/>
      <c r="G352" s="5"/>
      <c r="H352" s="5"/>
      <c r="I352" s="5"/>
      <c r="J352" s="5"/>
      <c r="K352" s="5"/>
      <c r="L352" s="5"/>
      <c r="M352" s="5"/>
      <c r="N352" s="5"/>
      <c r="O352" s="5"/>
      <c r="P352" s="5"/>
    </row>
    <row r="353" spans="1:16" x14ac:dyDescent="0.3">
      <c r="A353" s="5"/>
      <c r="B353" s="5"/>
      <c r="C353" s="5"/>
      <c r="D353" s="5"/>
      <c r="E353" s="5"/>
      <c r="F353" s="5"/>
      <c r="G353" s="5"/>
      <c r="H353" s="5"/>
      <c r="I353" s="5"/>
      <c r="J353" s="5"/>
      <c r="K353" s="5"/>
      <c r="L353" s="5"/>
      <c r="M353" s="5"/>
      <c r="N353" s="5"/>
      <c r="O353" s="5"/>
      <c r="P353" s="5"/>
    </row>
    <row r="354" spans="1:16" x14ac:dyDescent="0.3">
      <c r="A354" s="5"/>
      <c r="B354" s="5"/>
      <c r="C354" s="5"/>
      <c r="D354" s="5"/>
      <c r="E354" s="5"/>
      <c r="F354" s="5"/>
      <c r="G354" s="5"/>
      <c r="H354" s="5"/>
      <c r="I354" s="5"/>
      <c r="J354" s="5"/>
      <c r="K354" s="5"/>
      <c r="L354" s="5"/>
      <c r="M354" s="5"/>
      <c r="N354" s="5"/>
      <c r="O354" s="5"/>
      <c r="P354" s="5"/>
    </row>
    <row r="355" spans="1:16" x14ac:dyDescent="0.3">
      <c r="A355" s="5"/>
      <c r="B355" s="5"/>
      <c r="C355" s="5"/>
      <c r="D355" s="5"/>
      <c r="E355" s="5"/>
      <c r="F355" s="5"/>
      <c r="G355" s="5"/>
      <c r="H355" s="5"/>
      <c r="I355" s="5"/>
      <c r="J355" s="5"/>
      <c r="K355" s="5"/>
      <c r="L355" s="5"/>
      <c r="M355" s="5"/>
      <c r="N355" s="5"/>
      <c r="O355" s="5"/>
      <c r="P355" s="5"/>
    </row>
    <row r="356" spans="1:16" x14ac:dyDescent="0.3">
      <c r="A356" s="5"/>
      <c r="B356" s="5"/>
      <c r="C356" s="5"/>
      <c r="D356" s="5"/>
      <c r="E356" s="5"/>
      <c r="F356" s="5"/>
      <c r="G356" s="5"/>
      <c r="H356" s="5"/>
      <c r="I356" s="5"/>
      <c r="J356" s="5"/>
      <c r="K356" s="5"/>
      <c r="L356" s="5"/>
      <c r="M356" s="5"/>
      <c r="N356" s="5"/>
      <c r="O356" s="5"/>
      <c r="P356" s="5"/>
    </row>
    <row r="357" spans="1:16" x14ac:dyDescent="0.3">
      <c r="A357" s="5"/>
      <c r="B357" s="5"/>
      <c r="C357" s="5"/>
      <c r="D357" s="5"/>
      <c r="E357" s="5"/>
      <c r="F357" s="5"/>
      <c r="G357" s="5"/>
      <c r="H357" s="5"/>
      <c r="I357" s="5"/>
      <c r="J357" s="5"/>
      <c r="K357" s="5"/>
      <c r="L357" s="5"/>
      <c r="M357" s="5"/>
      <c r="N357" s="5"/>
      <c r="O357" s="5"/>
      <c r="P357" s="5"/>
    </row>
    <row r="358" spans="1:16" x14ac:dyDescent="0.3">
      <c r="A358" s="5"/>
      <c r="B358" s="5"/>
      <c r="C358" s="5"/>
      <c r="D358" s="5"/>
      <c r="E358" s="5"/>
      <c r="F358" s="5"/>
      <c r="G358" s="5"/>
      <c r="H358" s="5"/>
      <c r="I358" s="5"/>
      <c r="J358" s="5"/>
      <c r="K358" s="5"/>
      <c r="L358" s="5"/>
      <c r="M358" s="5"/>
      <c r="N358" s="5"/>
      <c r="O358" s="5"/>
      <c r="P358" s="5"/>
    </row>
    <row r="359" spans="1:16" x14ac:dyDescent="0.3">
      <c r="A359" s="5"/>
      <c r="B359" s="5"/>
      <c r="C359" s="5"/>
      <c r="D359" s="5"/>
      <c r="E359" s="5"/>
      <c r="F359" s="5"/>
      <c r="G359" s="5"/>
      <c r="H359" s="5"/>
      <c r="I359" s="5"/>
      <c r="J359" s="5"/>
      <c r="K359" s="5"/>
      <c r="L359" s="5"/>
      <c r="M359" s="5"/>
      <c r="N359" s="5"/>
      <c r="O359" s="5"/>
      <c r="P359" s="5"/>
    </row>
    <row r="360" spans="1:16" x14ac:dyDescent="0.3">
      <c r="A360" s="5"/>
      <c r="B360" s="5"/>
      <c r="C360" s="5"/>
      <c r="D360" s="5"/>
      <c r="E360" s="5"/>
      <c r="F360" s="5"/>
      <c r="G360" s="5"/>
      <c r="H360" s="5"/>
      <c r="I360" s="5"/>
      <c r="J360" s="5"/>
      <c r="K360" s="5"/>
      <c r="L360" s="5"/>
      <c r="M360" s="5"/>
      <c r="N360" s="5"/>
      <c r="O360" s="5"/>
      <c r="P360" s="5"/>
    </row>
    <row r="361" spans="1:16" x14ac:dyDescent="0.3">
      <c r="A361" s="5"/>
      <c r="B361" s="5"/>
      <c r="C361" s="5"/>
      <c r="D361" s="5"/>
      <c r="E361" s="5"/>
      <c r="F361" s="5"/>
      <c r="G361" s="5"/>
      <c r="H361" s="5"/>
      <c r="I361" s="5"/>
      <c r="J361" s="5"/>
      <c r="K361" s="5"/>
      <c r="L361" s="5"/>
      <c r="M361" s="5"/>
      <c r="N361" s="5"/>
      <c r="O361" s="5"/>
      <c r="P361" s="5"/>
    </row>
    <row r="362" spans="1:16" x14ac:dyDescent="0.3">
      <c r="A362" s="5"/>
      <c r="B362" s="5"/>
      <c r="C362" s="5"/>
      <c r="D362" s="5"/>
      <c r="E362" s="5"/>
      <c r="F362" s="5"/>
      <c r="G362" s="5"/>
      <c r="H362" s="5"/>
      <c r="I362" s="5"/>
      <c r="J362" s="5"/>
      <c r="K362" s="5"/>
      <c r="L362" s="5"/>
      <c r="M362" s="5"/>
      <c r="N362" s="5"/>
      <c r="O362" s="5"/>
      <c r="P362" s="5"/>
    </row>
    <row r="363" spans="1:16" x14ac:dyDescent="0.3">
      <c r="A363" s="5"/>
      <c r="B363" s="5"/>
      <c r="C363" s="5"/>
      <c r="D363" s="5"/>
      <c r="E363" s="5"/>
      <c r="F363" s="5"/>
      <c r="G363" s="5"/>
      <c r="H363" s="5"/>
      <c r="I363" s="5"/>
      <c r="J363" s="5"/>
      <c r="K363" s="5"/>
      <c r="L363" s="5"/>
      <c r="M363" s="5"/>
      <c r="N363" s="5"/>
      <c r="O363" s="5"/>
      <c r="P363" s="5"/>
    </row>
    <row r="364" spans="1:16" x14ac:dyDescent="0.3">
      <c r="A364" s="5"/>
      <c r="B364" s="5"/>
      <c r="C364" s="5"/>
      <c r="D364" s="5"/>
      <c r="E364" s="5"/>
      <c r="F364" s="5"/>
      <c r="G364" s="5"/>
      <c r="H364" s="5"/>
      <c r="I364" s="5"/>
      <c r="J364" s="5"/>
      <c r="K364" s="5"/>
      <c r="L364" s="5"/>
      <c r="M364" s="5"/>
      <c r="N364" s="5"/>
      <c r="O364" s="5"/>
      <c r="P364" s="5"/>
    </row>
    <row r="365" spans="1:16" x14ac:dyDescent="0.3">
      <c r="A365" s="5"/>
      <c r="B365" s="5"/>
      <c r="C365" s="5"/>
      <c r="D365" s="5"/>
      <c r="E365" s="5"/>
      <c r="F365" s="5"/>
      <c r="G365" s="5"/>
      <c r="H365" s="5"/>
      <c r="I365" s="5"/>
      <c r="J365" s="5"/>
      <c r="K365" s="5"/>
      <c r="L365" s="5"/>
      <c r="M365" s="5"/>
      <c r="N365" s="5"/>
      <c r="O365" s="5"/>
      <c r="P365" s="5"/>
    </row>
    <row r="366" spans="1:16" x14ac:dyDescent="0.3">
      <c r="A366" s="5"/>
      <c r="B366" s="5"/>
      <c r="C366" s="5"/>
      <c r="D366" s="5"/>
      <c r="E366" s="5"/>
      <c r="F366" s="5"/>
      <c r="G366" s="5"/>
      <c r="H366" s="5"/>
      <c r="I366" s="5"/>
      <c r="J366" s="5"/>
      <c r="K366" s="5"/>
      <c r="L366" s="5"/>
      <c r="M366" s="5"/>
      <c r="N366" s="5"/>
      <c r="O366" s="5"/>
      <c r="P366" s="5"/>
    </row>
    <row r="367" spans="1:16" x14ac:dyDescent="0.3">
      <c r="A367" s="5"/>
      <c r="B367" s="5"/>
      <c r="C367" s="5"/>
      <c r="D367" s="5"/>
      <c r="E367" s="5"/>
      <c r="F367" s="5"/>
      <c r="G367" s="5"/>
      <c r="H367" s="5"/>
      <c r="I367" s="5"/>
      <c r="J367" s="5"/>
      <c r="K367" s="5"/>
      <c r="L367" s="5"/>
      <c r="M367" s="5"/>
      <c r="N367" s="5"/>
      <c r="O367" s="5"/>
      <c r="P367" s="5"/>
    </row>
    <row r="368" spans="1:16" x14ac:dyDescent="0.3">
      <c r="A368" s="5"/>
      <c r="B368" s="5"/>
      <c r="C368" s="5"/>
      <c r="D368" s="5"/>
      <c r="E368" s="5"/>
      <c r="F368" s="5"/>
      <c r="G368" s="5"/>
      <c r="H368" s="5"/>
      <c r="I368" s="5"/>
      <c r="J368" s="5"/>
      <c r="K368" s="5"/>
      <c r="L368" s="5"/>
      <c r="M368" s="5"/>
      <c r="N368" s="5"/>
      <c r="O368" s="5"/>
      <c r="P368" s="5"/>
    </row>
    <row r="369" spans="1:16" x14ac:dyDescent="0.3">
      <c r="A369" s="5"/>
      <c r="B369" s="5"/>
      <c r="C369" s="5"/>
      <c r="D369" s="5"/>
      <c r="E369" s="5"/>
      <c r="F369" s="5"/>
      <c r="G369" s="5"/>
      <c r="H369" s="5"/>
      <c r="I369" s="5"/>
      <c r="J369" s="5"/>
      <c r="K369" s="5"/>
      <c r="L369" s="5"/>
      <c r="M369" s="5"/>
      <c r="N369" s="5"/>
      <c r="O369" s="5"/>
      <c r="P369" s="5"/>
    </row>
    <row r="370" spans="1:16" x14ac:dyDescent="0.3">
      <c r="A370" s="5"/>
      <c r="B370" s="5"/>
      <c r="C370" s="5"/>
      <c r="D370" s="5"/>
      <c r="E370" s="5"/>
      <c r="F370" s="5"/>
      <c r="G370" s="5"/>
      <c r="H370" s="5"/>
      <c r="I370" s="5"/>
      <c r="J370" s="5"/>
      <c r="K370" s="5"/>
      <c r="L370" s="5"/>
      <c r="M370" s="5"/>
      <c r="N370" s="5"/>
      <c r="O370" s="5"/>
      <c r="P370" s="5"/>
    </row>
    <row r="371" spans="1:16" x14ac:dyDescent="0.3">
      <c r="A371" s="5"/>
      <c r="B371" s="5"/>
      <c r="C371" s="5"/>
      <c r="D371" s="5"/>
      <c r="E371" s="5"/>
      <c r="F371" s="5"/>
      <c r="G371" s="5"/>
      <c r="H371" s="5"/>
      <c r="I371" s="5"/>
      <c r="J371" s="5"/>
      <c r="K371" s="5"/>
      <c r="L371" s="5"/>
      <c r="M371" s="5"/>
      <c r="N371" s="5"/>
      <c r="O371" s="5"/>
      <c r="P371" s="5"/>
    </row>
    <row r="372" spans="1:16" x14ac:dyDescent="0.3">
      <c r="A372" s="5"/>
      <c r="B372" s="5"/>
      <c r="C372" s="5"/>
      <c r="D372" s="5"/>
      <c r="E372" s="5"/>
      <c r="F372" s="5"/>
      <c r="G372" s="5"/>
      <c r="H372" s="5"/>
      <c r="I372" s="5"/>
      <c r="J372" s="5"/>
      <c r="K372" s="5"/>
      <c r="L372" s="5"/>
      <c r="M372" s="5"/>
      <c r="N372" s="5"/>
      <c r="O372" s="5"/>
      <c r="P372" s="5"/>
    </row>
    <row r="373" spans="1:16" x14ac:dyDescent="0.3">
      <c r="A373" s="5"/>
      <c r="B373" s="5"/>
      <c r="C373" s="5"/>
      <c r="D373" s="5"/>
      <c r="E373" s="5"/>
      <c r="F373" s="5"/>
      <c r="G373" s="5"/>
      <c r="H373" s="5"/>
      <c r="I373" s="5"/>
      <c r="J373" s="5"/>
      <c r="K373" s="5"/>
      <c r="L373" s="5"/>
      <c r="M373" s="5"/>
      <c r="N373" s="5"/>
      <c r="O373" s="5"/>
      <c r="P373" s="5"/>
    </row>
    <row r="374" spans="1:16" x14ac:dyDescent="0.3">
      <c r="A374" s="5"/>
      <c r="B374" s="5"/>
      <c r="C374" s="5"/>
      <c r="D374" s="5"/>
      <c r="E374" s="5"/>
      <c r="F374" s="5"/>
      <c r="G374" s="5"/>
      <c r="H374" s="5"/>
      <c r="I374" s="5"/>
      <c r="J374" s="5"/>
      <c r="K374" s="5"/>
      <c r="L374" s="5"/>
      <c r="M374" s="5"/>
      <c r="N374" s="5"/>
      <c r="O374" s="5"/>
      <c r="P374" s="5"/>
    </row>
    <row r="375" spans="1:16" x14ac:dyDescent="0.3">
      <c r="A375" s="5"/>
      <c r="B375" s="5"/>
      <c r="C375" s="5"/>
      <c r="D375" s="5"/>
      <c r="E375" s="5"/>
      <c r="F375" s="5"/>
      <c r="G375" s="5"/>
      <c r="H375" s="5"/>
      <c r="I375" s="5"/>
      <c r="J375" s="5"/>
      <c r="K375" s="5"/>
      <c r="L375" s="5"/>
      <c r="M375" s="5"/>
      <c r="N375" s="5"/>
      <c r="O375" s="5"/>
      <c r="P375" s="5"/>
    </row>
    <row r="376" spans="1:16" x14ac:dyDescent="0.3">
      <c r="A376" s="5"/>
      <c r="B376" s="5"/>
      <c r="C376" s="5"/>
      <c r="D376" s="5"/>
      <c r="E376" s="5"/>
      <c r="F376" s="5"/>
      <c r="G376" s="5"/>
      <c r="H376" s="5"/>
      <c r="I376" s="5"/>
      <c r="J376" s="5"/>
      <c r="K376" s="5"/>
      <c r="L376" s="5"/>
      <c r="M376" s="5"/>
      <c r="N376" s="5"/>
      <c r="O376" s="5"/>
      <c r="P376" s="5"/>
    </row>
    <row r="377" spans="1:16" x14ac:dyDescent="0.3">
      <c r="A377" s="5"/>
      <c r="B377" s="5"/>
      <c r="C377" s="5"/>
      <c r="D377" s="5"/>
      <c r="E377" s="5"/>
      <c r="F377" s="5"/>
      <c r="G377" s="5"/>
      <c r="H377" s="5"/>
      <c r="I377" s="5"/>
      <c r="J377" s="5"/>
      <c r="K377" s="5"/>
      <c r="L377" s="5"/>
      <c r="M377" s="5"/>
      <c r="N377" s="5"/>
      <c r="O377" s="5"/>
      <c r="P377" s="5"/>
    </row>
    <row r="378" spans="1:16" x14ac:dyDescent="0.3">
      <c r="A378" s="5"/>
      <c r="B378" s="5"/>
      <c r="C378" s="5"/>
      <c r="D378" s="5"/>
      <c r="E378" s="5"/>
      <c r="F378" s="5"/>
      <c r="G378" s="5"/>
      <c r="H378" s="5"/>
      <c r="I378" s="5"/>
      <c r="J378" s="5"/>
      <c r="K378" s="5"/>
      <c r="L378" s="5"/>
      <c r="M378" s="5"/>
      <c r="N378" s="5"/>
      <c r="O378" s="5"/>
      <c r="P378" s="5"/>
    </row>
    <row r="379" spans="1:16" x14ac:dyDescent="0.3">
      <c r="A379" s="5"/>
      <c r="B379" s="5"/>
      <c r="C379" s="5"/>
      <c r="D379" s="5"/>
      <c r="E379" s="5"/>
      <c r="F379" s="5"/>
      <c r="G379" s="5"/>
      <c r="H379" s="5"/>
      <c r="I379" s="5"/>
      <c r="J379" s="5"/>
      <c r="K379" s="5"/>
      <c r="L379" s="5"/>
      <c r="M379" s="5"/>
      <c r="N379" s="5"/>
      <c r="O379" s="5"/>
      <c r="P379" s="5"/>
    </row>
    <row r="380" spans="1:16" x14ac:dyDescent="0.3">
      <c r="A380" s="5"/>
      <c r="B380" s="5"/>
      <c r="C380" s="5"/>
      <c r="D380" s="5"/>
      <c r="E380" s="5"/>
      <c r="F380" s="5"/>
      <c r="G380" s="5"/>
      <c r="H380" s="5"/>
      <c r="I380" s="5"/>
      <c r="J380" s="5"/>
      <c r="K380" s="5"/>
      <c r="L380" s="5"/>
      <c r="M380" s="5"/>
      <c r="N380" s="5"/>
      <c r="O380" s="5"/>
      <c r="P380" s="5"/>
    </row>
    <row r="381" spans="1:16" x14ac:dyDescent="0.3">
      <c r="A381" s="5"/>
      <c r="B381" s="5"/>
      <c r="C381" s="5"/>
      <c r="D381" s="5"/>
      <c r="E381" s="5"/>
      <c r="F381" s="5"/>
      <c r="G381" s="5"/>
      <c r="H381" s="5"/>
      <c r="I381" s="5"/>
      <c r="J381" s="5"/>
      <c r="K381" s="5"/>
      <c r="L381" s="5"/>
      <c r="M381" s="5"/>
      <c r="N381" s="5"/>
      <c r="O381" s="5"/>
      <c r="P381" s="5"/>
    </row>
    <row r="382" spans="1:16" x14ac:dyDescent="0.3">
      <c r="A382" s="5"/>
      <c r="B382" s="5"/>
      <c r="C382" s="5"/>
      <c r="D382" s="5"/>
      <c r="E382" s="5"/>
      <c r="F382" s="5"/>
      <c r="G382" s="5"/>
      <c r="H382" s="5"/>
      <c r="I382" s="5"/>
      <c r="J382" s="5"/>
      <c r="K382" s="5"/>
      <c r="L382" s="5"/>
      <c r="M382" s="5"/>
      <c r="N382" s="5"/>
      <c r="O382" s="5"/>
      <c r="P382" s="5"/>
    </row>
    <row r="383" spans="1:16" x14ac:dyDescent="0.3">
      <c r="A383" s="5"/>
      <c r="B383" s="5"/>
      <c r="C383" s="5"/>
      <c r="D383" s="5"/>
      <c r="E383" s="5"/>
      <c r="F383" s="5"/>
      <c r="G383" s="5"/>
      <c r="H383" s="5"/>
      <c r="I383" s="5"/>
      <c r="J383" s="5"/>
      <c r="K383" s="5"/>
      <c r="L383" s="5"/>
      <c r="M383" s="5"/>
      <c r="N383" s="5"/>
      <c r="O383" s="5"/>
      <c r="P383" s="5"/>
    </row>
    <row r="384" spans="1:16" x14ac:dyDescent="0.3">
      <c r="A384" s="5"/>
      <c r="B384" s="5"/>
      <c r="C384" s="5"/>
      <c r="D384" s="5"/>
      <c r="E384" s="5"/>
      <c r="F384" s="5"/>
      <c r="G384" s="5"/>
      <c r="H384" s="5"/>
      <c r="I384" s="5"/>
      <c r="J384" s="5"/>
      <c r="K384" s="5"/>
      <c r="L384" s="5"/>
      <c r="M384" s="5"/>
      <c r="N384" s="5"/>
      <c r="O384" s="5"/>
      <c r="P384" s="5"/>
    </row>
    <row r="385" spans="1:16" x14ac:dyDescent="0.3">
      <c r="A385" s="5"/>
      <c r="B385" s="5"/>
      <c r="C385" s="5"/>
      <c r="D385" s="5"/>
      <c r="E385" s="5"/>
      <c r="F385" s="5"/>
      <c r="G385" s="5"/>
      <c r="H385" s="5"/>
      <c r="I385" s="5"/>
      <c r="J385" s="5"/>
      <c r="K385" s="5"/>
      <c r="L385" s="5"/>
      <c r="M385" s="5"/>
      <c r="N385" s="5"/>
      <c r="O385" s="5"/>
      <c r="P385" s="5"/>
    </row>
    <row r="386" spans="1:16" x14ac:dyDescent="0.3">
      <c r="A386" s="5"/>
      <c r="B386" s="5"/>
      <c r="C386" s="5"/>
      <c r="D386" s="5"/>
      <c r="E386" s="5"/>
      <c r="F386" s="5"/>
      <c r="G386" s="5"/>
      <c r="H386" s="5"/>
      <c r="I386" s="5"/>
      <c r="J386" s="5"/>
      <c r="K386" s="5"/>
      <c r="L386" s="5"/>
      <c r="M386" s="5"/>
      <c r="N386" s="5"/>
      <c r="O386" s="5"/>
      <c r="P386" s="5"/>
    </row>
    <row r="387" spans="1:16" x14ac:dyDescent="0.3">
      <c r="A387" s="5"/>
      <c r="B387" s="5"/>
      <c r="C387" s="5"/>
      <c r="D387" s="5"/>
      <c r="E387" s="5"/>
      <c r="F387" s="5"/>
      <c r="G387" s="5"/>
      <c r="H387" s="5"/>
      <c r="I387" s="5"/>
      <c r="J387" s="5"/>
      <c r="K387" s="5"/>
      <c r="L387" s="5"/>
      <c r="M387" s="5"/>
      <c r="N387" s="5"/>
      <c r="O387" s="5"/>
      <c r="P387" s="5"/>
    </row>
    <row r="388" spans="1:16" x14ac:dyDescent="0.3">
      <c r="A388" s="5"/>
      <c r="B388" s="5"/>
      <c r="C388" s="5"/>
      <c r="D388" s="5"/>
      <c r="E388" s="5"/>
      <c r="F388" s="5"/>
      <c r="G388" s="5"/>
      <c r="H388" s="5"/>
      <c r="I388" s="5"/>
      <c r="J388" s="5"/>
      <c r="K388" s="5"/>
      <c r="L388" s="5"/>
      <c r="M388" s="5"/>
      <c r="N388" s="5"/>
      <c r="O388" s="5"/>
      <c r="P388" s="5"/>
    </row>
    <row r="389" spans="1:16" x14ac:dyDescent="0.3">
      <c r="A389" s="5"/>
      <c r="B389" s="5"/>
      <c r="C389" s="5"/>
      <c r="D389" s="5"/>
      <c r="E389" s="5"/>
      <c r="F389" s="5"/>
      <c r="G389" s="5"/>
      <c r="H389" s="5"/>
      <c r="I389" s="5"/>
      <c r="J389" s="5"/>
      <c r="K389" s="5"/>
      <c r="L389" s="5"/>
      <c r="M389" s="5"/>
      <c r="N389" s="5"/>
      <c r="O389" s="5"/>
      <c r="P389" s="5"/>
    </row>
    <row r="390" spans="1:16" x14ac:dyDescent="0.3">
      <c r="A390" s="5"/>
      <c r="B390" s="5"/>
      <c r="C390" s="5"/>
      <c r="D390" s="5"/>
      <c r="E390" s="5"/>
      <c r="F390" s="5"/>
      <c r="G390" s="5"/>
      <c r="H390" s="5"/>
      <c r="I390" s="5"/>
      <c r="J390" s="5"/>
      <c r="K390" s="5"/>
      <c r="L390" s="5"/>
      <c r="M390" s="5"/>
      <c r="N390" s="5"/>
      <c r="O390" s="5"/>
      <c r="P390" s="5"/>
    </row>
    <row r="391" spans="1:16" x14ac:dyDescent="0.3">
      <c r="A391" s="5"/>
      <c r="B391" s="5"/>
      <c r="C391" s="5"/>
      <c r="D391" s="5"/>
      <c r="E391" s="5"/>
      <c r="F391" s="5"/>
      <c r="G391" s="5"/>
      <c r="H391" s="5"/>
      <c r="I391" s="5"/>
      <c r="J391" s="5"/>
      <c r="K391" s="5"/>
      <c r="L391" s="5"/>
      <c r="M391" s="5"/>
      <c r="N391" s="5"/>
      <c r="O391" s="5"/>
      <c r="P391" s="5"/>
    </row>
    <row r="392" spans="1:16" x14ac:dyDescent="0.3">
      <c r="A392" s="5"/>
      <c r="B392" s="5"/>
      <c r="C392" s="5"/>
      <c r="D392" s="5"/>
      <c r="E392" s="5"/>
      <c r="F392" s="5"/>
      <c r="G392" s="5"/>
      <c r="H392" s="5"/>
      <c r="I392" s="5"/>
      <c r="J392" s="5"/>
      <c r="K392" s="5"/>
      <c r="L392" s="5"/>
      <c r="M392" s="5"/>
      <c r="N392" s="5"/>
      <c r="O392" s="5"/>
      <c r="P392" s="5"/>
    </row>
    <row r="393" spans="1:16" x14ac:dyDescent="0.3">
      <c r="A393" s="5"/>
      <c r="B393" s="5"/>
      <c r="C393" s="5"/>
      <c r="D393" s="5"/>
      <c r="E393" s="5"/>
      <c r="F393" s="5"/>
      <c r="G393" s="5"/>
      <c r="H393" s="5"/>
      <c r="I393" s="5"/>
      <c r="J393" s="5"/>
      <c r="K393" s="5"/>
      <c r="L393" s="5"/>
      <c r="M393" s="5"/>
      <c r="N393" s="5"/>
      <c r="O393" s="5"/>
      <c r="P393" s="5"/>
    </row>
    <row r="394" spans="1:16" x14ac:dyDescent="0.3">
      <c r="A394" s="5"/>
      <c r="B394" s="5"/>
      <c r="C394" s="5"/>
      <c r="D394" s="5"/>
      <c r="E394" s="5"/>
      <c r="F394" s="5"/>
      <c r="G394" s="5"/>
      <c r="H394" s="5"/>
      <c r="I394" s="5"/>
      <c r="J394" s="5"/>
      <c r="K394" s="5"/>
      <c r="L394" s="5"/>
      <c r="M394" s="5"/>
      <c r="N394" s="5"/>
      <c r="O394" s="5"/>
      <c r="P394" s="5"/>
    </row>
    <row r="395" spans="1:16" x14ac:dyDescent="0.3">
      <c r="A395" s="5"/>
      <c r="B395" s="5"/>
      <c r="C395" s="5"/>
      <c r="D395" s="5"/>
      <c r="E395" s="5"/>
      <c r="F395" s="5"/>
      <c r="G395" s="5"/>
      <c r="H395" s="5"/>
      <c r="I395" s="5"/>
      <c r="J395" s="5"/>
      <c r="K395" s="5"/>
      <c r="L395" s="5"/>
      <c r="M395" s="5"/>
      <c r="N395" s="5"/>
      <c r="O395" s="5"/>
      <c r="P395" s="5"/>
    </row>
    <row r="396" spans="1:16" x14ac:dyDescent="0.3">
      <c r="A396" s="5"/>
      <c r="B396" s="5"/>
      <c r="C396" s="5"/>
      <c r="D396" s="5"/>
      <c r="E396" s="5"/>
      <c r="F396" s="5"/>
      <c r="G396" s="5"/>
      <c r="H396" s="5"/>
      <c r="I396" s="5"/>
      <c r="J396" s="5"/>
      <c r="K396" s="5"/>
      <c r="L396" s="5"/>
      <c r="M396" s="5"/>
      <c r="N396" s="5"/>
      <c r="O396" s="5"/>
      <c r="P396" s="5"/>
    </row>
    <row r="397" spans="1:16" x14ac:dyDescent="0.3">
      <c r="A397" s="5"/>
      <c r="B397" s="5"/>
      <c r="C397" s="5"/>
      <c r="D397" s="5"/>
      <c r="E397" s="5"/>
      <c r="F397" s="5"/>
      <c r="G397" s="5"/>
      <c r="H397" s="5"/>
      <c r="I397" s="5"/>
      <c r="J397" s="5"/>
      <c r="K397" s="5"/>
      <c r="L397" s="5"/>
      <c r="M397" s="5"/>
      <c r="N397" s="5"/>
      <c r="O397" s="5"/>
      <c r="P397" s="5"/>
    </row>
    <row r="398" spans="1:16" x14ac:dyDescent="0.3">
      <c r="A398" s="5"/>
      <c r="B398" s="5"/>
      <c r="C398" s="5"/>
      <c r="D398" s="5"/>
      <c r="E398" s="5"/>
      <c r="F398" s="5"/>
      <c r="G398" s="5"/>
      <c r="H398" s="5"/>
      <c r="I398" s="5"/>
      <c r="J398" s="5"/>
      <c r="K398" s="5"/>
      <c r="L398" s="5"/>
      <c r="M398" s="5"/>
      <c r="N398" s="5"/>
      <c r="O398" s="5"/>
      <c r="P398" s="5"/>
    </row>
    <row r="399" spans="1:16" x14ac:dyDescent="0.3">
      <c r="A399" s="5"/>
      <c r="B399" s="5"/>
      <c r="C399" s="5"/>
      <c r="D399" s="5"/>
      <c r="E399" s="5"/>
      <c r="F399" s="5"/>
      <c r="G399" s="5"/>
      <c r="H399" s="5"/>
      <c r="I399" s="5"/>
      <c r="J399" s="5"/>
      <c r="K399" s="5"/>
      <c r="L399" s="5"/>
      <c r="M399" s="5"/>
      <c r="N399" s="5"/>
      <c r="O399" s="5"/>
      <c r="P399" s="5"/>
    </row>
    <row r="400" spans="1:16" x14ac:dyDescent="0.3">
      <c r="A400" s="5"/>
      <c r="B400" s="5"/>
      <c r="C400" s="5"/>
      <c r="D400" s="5"/>
      <c r="E400" s="5"/>
      <c r="F400" s="5"/>
      <c r="G400" s="5"/>
      <c r="H400" s="5"/>
      <c r="I400" s="5"/>
      <c r="J400" s="5"/>
      <c r="K400" s="5"/>
      <c r="L400" s="5"/>
      <c r="M400" s="5"/>
      <c r="N400" s="5"/>
      <c r="O400" s="5"/>
      <c r="P400" s="5"/>
    </row>
    <row r="401" spans="1:16" x14ac:dyDescent="0.3">
      <c r="A401" s="5"/>
      <c r="B401" s="5"/>
      <c r="C401" s="5"/>
      <c r="D401" s="5"/>
      <c r="E401" s="5"/>
      <c r="F401" s="5"/>
      <c r="G401" s="5"/>
      <c r="H401" s="5"/>
      <c r="I401" s="5"/>
      <c r="J401" s="5"/>
      <c r="K401" s="5"/>
      <c r="L401" s="5"/>
      <c r="M401" s="5"/>
      <c r="N401" s="5"/>
      <c r="O401" s="5"/>
      <c r="P401" s="5"/>
    </row>
    <row r="402" spans="1:16" x14ac:dyDescent="0.3">
      <c r="A402" s="5"/>
      <c r="B402" s="5"/>
      <c r="C402" s="5"/>
      <c r="D402" s="5"/>
      <c r="E402" s="5"/>
      <c r="F402" s="5"/>
      <c r="G402" s="5"/>
      <c r="H402" s="5"/>
      <c r="I402" s="5"/>
      <c r="J402" s="5"/>
      <c r="K402" s="5"/>
      <c r="L402" s="5"/>
      <c r="M402" s="5"/>
      <c r="N402" s="5"/>
      <c r="O402" s="5"/>
      <c r="P402" s="5"/>
    </row>
    <row r="403" spans="1:16" x14ac:dyDescent="0.3">
      <c r="A403" s="5"/>
      <c r="B403" s="5"/>
      <c r="C403" s="5"/>
      <c r="D403" s="5"/>
      <c r="E403" s="5"/>
      <c r="F403" s="5"/>
      <c r="G403" s="5"/>
      <c r="H403" s="5"/>
      <c r="I403" s="5"/>
      <c r="J403" s="5"/>
      <c r="K403" s="5"/>
      <c r="L403" s="5"/>
      <c r="M403" s="5"/>
      <c r="N403" s="5"/>
      <c r="O403" s="5"/>
      <c r="P403" s="5"/>
    </row>
    <row r="404" spans="1:16" x14ac:dyDescent="0.3">
      <c r="A404" s="5"/>
      <c r="B404" s="5"/>
      <c r="C404" s="5"/>
      <c r="D404" s="5"/>
      <c r="E404" s="5"/>
      <c r="F404" s="5"/>
      <c r="G404" s="5"/>
      <c r="H404" s="5"/>
      <c r="I404" s="5"/>
      <c r="J404" s="5"/>
      <c r="K404" s="5"/>
      <c r="L404" s="5"/>
      <c r="M404" s="5"/>
      <c r="N404" s="5"/>
      <c r="O404" s="5"/>
      <c r="P404" s="5"/>
    </row>
    <row r="405" spans="1:16" x14ac:dyDescent="0.3">
      <c r="A405" s="5"/>
      <c r="B405" s="5"/>
      <c r="C405" s="5"/>
      <c r="D405" s="5"/>
      <c r="E405" s="5"/>
      <c r="F405" s="5"/>
      <c r="G405" s="5"/>
      <c r="H405" s="5"/>
      <c r="I405" s="5"/>
      <c r="J405" s="5"/>
      <c r="K405" s="5"/>
      <c r="L405" s="5"/>
      <c r="M405" s="5"/>
      <c r="N405" s="5"/>
      <c r="O405" s="5"/>
      <c r="P405" s="5"/>
    </row>
    <row r="406" spans="1:16" x14ac:dyDescent="0.3">
      <c r="A406" s="5"/>
      <c r="B406" s="5"/>
      <c r="C406" s="5"/>
      <c r="D406" s="5"/>
      <c r="E406" s="5"/>
      <c r="F406" s="5"/>
      <c r="G406" s="5"/>
      <c r="H406" s="5"/>
      <c r="I406" s="5"/>
      <c r="J406" s="5"/>
      <c r="K406" s="5"/>
      <c r="L406" s="5"/>
      <c r="M406" s="5"/>
      <c r="N406" s="5"/>
      <c r="O406" s="5"/>
      <c r="P406" s="5"/>
    </row>
    <row r="407" spans="1:16" x14ac:dyDescent="0.3">
      <c r="A407" s="5"/>
      <c r="B407" s="5"/>
      <c r="C407" s="5"/>
      <c r="D407" s="5"/>
      <c r="E407" s="5"/>
      <c r="F407" s="5"/>
      <c r="G407" s="5"/>
      <c r="H407" s="5"/>
      <c r="I407" s="5"/>
      <c r="J407" s="5"/>
      <c r="K407" s="5"/>
      <c r="L407" s="5"/>
      <c r="M407" s="5"/>
      <c r="N407" s="5"/>
      <c r="O407" s="5"/>
      <c r="P407" s="5"/>
    </row>
    <row r="408" spans="1:16" x14ac:dyDescent="0.3">
      <c r="A408" s="5"/>
      <c r="B408" s="5"/>
      <c r="C408" s="5"/>
      <c r="D408" s="5"/>
      <c r="E408" s="5"/>
      <c r="F408" s="5"/>
      <c r="G408" s="5"/>
      <c r="H408" s="5"/>
      <c r="I408" s="5"/>
      <c r="J408" s="5"/>
      <c r="K408" s="5"/>
      <c r="L408" s="5"/>
      <c r="M408" s="5"/>
      <c r="N408" s="5"/>
      <c r="O408" s="5"/>
      <c r="P408" s="5"/>
    </row>
    <row r="409" spans="1:16" x14ac:dyDescent="0.3">
      <c r="A409" s="5"/>
      <c r="B409" s="5"/>
      <c r="C409" s="5"/>
      <c r="D409" s="5"/>
      <c r="E409" s="5"/>
      <c r="F409" s="5"/>
      <c r="G409" s="5"/>
      <c r="H409" s="5"/>
      <c r="I409" s="5"/>
      <c r="J409" s="5"/>
      <c r="K409" s="5"/>
      <c r="L409" s="5"/>
      <c r="M409" s="5"/>
      <c r="N409" s="5"/>
      <c r="O409" s="5"/>
      <c r="P409" s="5"/>
    </row>
    <row r="410" spans="1:16" x14ac:dyDescent="0.3">
      <c r="A410" s="5"/>
      <c r="B410" s="5"/>
      <c r="C410" s="5"/>
      <c r="D410" s="5"/>
      <c r="E410" s="5"/>
      <c r="F410" s="5"/>
      <c r="G410" s="5"/>
      <c r="H410" s="5"/>
      <c r="I410" s="5"/>
      <c r="J410" s="5"/>
      <c r="K410" s="5"/>
      <c r="L410" s="5"/>
      <c r="M410" s="5"/>
      <c r="N410" s="5"/>
      <c r="O410" s="5"/>
      <c r="P410" s="5"/>
    </row>
    <row r="411" spans="1:16" x14ac:dyDescent="0.3">
      <c r="A411" s="5"/>
      <c r="B411" s="5"/>
      <c r="C411" s="5"/>
      <c r="D411" s="5"/>
      <c r="E411" s="5"/>
      <c r="F411" s="5"/>
      <c r="G411" s="5"/>
      <c r="H411" s="5"/>
      <c r="I411" s="5"/>
      <c r="J411" s="5"/>
      <c r="K411" s="5"/>
      <c r="L411" s="5"/>
      <c r="M411" s="5"/>
      <c r="N411" s="5"/>
      <c r="O411" s="5"/>
      <c r="P411" s="5"/>
    </row>
    <row r="412" spans="1:16" x14ac:dyDescent="0.3">
      <c r="A412" s="5"/>
      <c r="B412" s="5"/>
      <c r="C412" s="5"/>
      <c r="D412" s="5"/>
      <c r="E412" s="5"/>
      <c r="F412" s="5"/>
      <c r="G412" s="5"/>
      <c r="H412" s="5"/>
      <c r="I412" s="5"/>
      <c r="J412" s="5"/>
      <c r="K412" s="5"/>
      <c r="L412" s="5"/>
      <c r="M412" s="5"/>
      <c r="N412" s="5"/>
      <c r="O412" s="5"/>
      <c r="P412" s="5"/>
    </row>
    <row r="413" spans="1:16" x14ac:dyDescent="0.3">
      <c r="A413" s="5"/>
      <c r="B413" s="5"/>
      <c r="C413" s="5"/>
      <c r="D413" s="5"/>
      <c r="E413" s="5"/>
      <c r="F413" s="5"/>
      <c r="G413" s="5"/>
      <c r="H413" s="5"/>
      <c r="I413" s="5"/>
      <c r="J413" s="5"/>
      <c r="K413" s="5"/>
      <c r="L413" s="5"/>
      <c r="M413" s="5"/>
      <c r="N413" s="5"/>
      <c r="O413" s="5"/>
      <c r="P413" s="5"/>
    </row>
    <row r="414" spans="1:16" x14ac:dyDescent="0.3">
      <c r="A414" s="5"/>
      <c r="B414" s="5"/>
      <c r="C414" s="5"/>
      <c r="D414" s="5"/>
      <c r="E414" s="5"/>
      <c r="F414" s="5"/>
      <c r="G414" s="5"/>
      <c r="H414" s="5"/>
      <c r="I414" s="5"/>
      <c r="J414" s="5"/>
      <c r="K414" s="5"/>
      <c r="L414" s="5"/>
      <c r="M414" s="5"/>
      <c r="N414" s="5"/>
      <c r="O414" s="5"/>
      <c r="P414" s="5"/>
    </row>
    <row r="415" spans="1:16" x14ac:dyDescent="0.3">
      <c r="A415" s="5"/>
      <c r="B415" s="5"/>
      <c r="C415" s="5"/>
      <c r="D415" s="5"/>
      <c r="E415" s="5"/>
      <c r="F415" s="5"/>
      <c r="G415" s="5"/>
      <c r="H415" s="5"/>
      <c r="I415" s="5"/>
      <c r="J415" s="5"/>
      <c r="K415" s="5"/>
      <c r="L415" s="5"/>
      <c r="M415" s="5"/>
      <c r="N415" s="5"/>
      <c r="O415" s="5"/>
      <c r="P415" s="5"/>
    </row>
    <row r="416" spans="1:16" x14ac:dyDescent="0.3">
      <c r="A416" s="5"/>
      <c r="B416" s="5"/>
      <c r="C416" s="5"/>
      <c r="D416" s="5"/>
      <c r="E416" s="5"/>
      <c r="F416" s="5"/>
      <c r="G416" s="5"/>
      <c r="H416" s="5"/>
      <c r="I416" s="5"/>
      <c r="J416" s="5"/>
      <c r="K416" s="5"/>
      <c r="L416" s="5"/>
      <c r="M416" s="5"/>
      <c r="N416" s="5"/>
      <c r="O416" s="5"/>
      <c r="P416" s="5"/>
    </row>
    <row r="417" spans="1:16" x14ac:dyDescent="0.3">
      <c r="A417" s="5"/>
      <c r="B417" s="5"/>
      <c r="C417" s="5"/>
      <c r="D417" s="5"/>
      <c r="E417" s="5"/>
      <c r="F417" s="5"/>
      <c r="G417" s="5"/>
      <c r="H417" s="5"/>
      <c r="I417" s="5"/>
      <c r="J417" s="5"/>
      <c r="K417" s="5"/>
      <c r="L417" s="5"/>
      <c r="M417" s="5"/>
      <c r="N417" s="5"/>
      <c r="O417" s="5"/>
      <c r="P417" s="5"/>
    </row>
    <row r="418" spans="1:16" x14ac:dyDescent="0.3">
      <c r="A418" s="5"/>
      <c r="B418" s="5"/>
      <c r="C418" s="5"/>
      <c r="D418" s="5"/>
      <c r="E418" s="5"/>
      <c r="F418" s="5"/>
      <c r="G418" s="5"/>
      <c r="H418" s="5"/>
      <c r="I418" s="5"/>
      <c r="J418" s="5"/>
      <c r="K418" s="5"/>
      <c r="L418" s="5"/>
      <c r="M418" s="5"/>
      <c r="N418" s="5"/>
      <c r="O418" s="5"/>
      <c r="P418" s="5"/>
    </row>
    <row r="419" spans="1:16" x14ac:dyDescent="0.3">
      <c r="A419" s="5"/>
      <c r="B419" s="5"/>
      <c r="C419" s="5"/>
      <c r="D419" s="5"/>
      <c r="E419" s="5"/>
      <c r="F419" s="5"/>
      <c r="G419" s="5"/>
      <c r="H419" s="5"/>
      <c r="I419" s="5"/>
      <c r="J419" s="5"/>
      <c r="K419" s="5"/>
      <c r="L419" s="5"/>
      <c r="M419" s="5"/>
      <c r="N419" s="5"/>
      <c r="O419" s="5"/>
      <c r="P419" s="5"/>
    </row>
    <row r="420" spans="1:16" x14ac:dyDescent="0.3">
      <c r="A420" s="5"/>
      <c r="B420" s="5"/>
      <c r="C420" s="5"/>
      <c r="D420" s="5"/>
      <c r="E420" s="5"/>
      <c r="F420" s="5"/>
      <c r="G420" s="5"/>
      <c r="H420" s="5"/>
      <c r="I420" s="5"/>
      <c r="J420" s="5"/>
      <c r="K420" s="5"/>
      <c r="L420" s="5"/>
      <c r="M420" s="5"/>
      <c r="N420" s="5"/>
      <c r="O420" s="5"/>
      <c r="P420" s="5"/>
    </row>
    <row r="421" spans="1:16" x14ac:dyDescent="0.3">
      <c r="A421" s="5"/>
      <c r="B421" s="5"/>
      <c r="C421" s="5"/>
      <c r="D421" s="5"/>
      <c r="E421" s="5"/>
      <c r="F421" s="5"/>
      <c r="G421" s="5"/>
      <c r="H421" s="5"/>
      <c r="I421" s="5"/>
      <c r="J421" s="5"/>
      <c r="K421" s="5"/>
      <c r="L421" s="5"/>
      <c r="M421" s="5"/>
      <c r="N421" s="5"/>
      <c r="O421" s="5"/>
      <c r="P421" s="5"/>
    </row>
    <row r="422" spans="1:16" x14ac:dyDescent="0.3">
      <c r="A422" s="5"/>
      <c r="B422" s="5"/>
      <c r="C422" s="5"/>
      <c r="D422" s="5"/>
      <c r="E422" s="5"/>
      <c r="F422" s="5"/>
      <c r="G422" s="5"/>
      <c r="H422" s="5"/>
      <c r="I422" s="5"/>
      <c r="J422" s="5"/>
      <c r="K422" s="5"/>
      <c r="L422" s="5"/>
      <c r="M422" s="5"/>
      <c r="N422" s="5"/>
      <c r="O422" s="5"/>
      <c r="P422" s="5"/>
    </row>
    <row r="423" spans="1:16" x14ac:dyDescent="0.3">
      <c r="A423" s="5"/>
      <c r="B423" s="5"/>
      <c r="C423" s="5"/>
      <c r="D423" s="5"/>
      <c r="E423" s="5"/>
      <c r="F423" s="5"/>
      <c r="G423" s="5"/>
      <c r="H423" s="5"/>
      <c r="I423" s="5"/>
      <c r="J423" s="5"/>
      <c r="K423" s="5"/>
      <c r="L423" s="5"/>
      <c r="M423" s="5"/>
      <c r="N423" s="5"/>
      <c r="O423" s="5"/>
      <c r="P423" s="5"/>
    </row>
    <row r="424" spans="1:16" x14ac:dyDescent="0.3">
      <c r="A424" s="5"/>
      <c r="B424" s="5"/>
      <c r="C424" s="5"/>
      <c r="D424" s="5"/>
      <c r="E424" s="5"/>
      <c r="F424" s="5"/>
      <c r="G424" s="5"/>
      <c r="H424" s="5"/>
      <c r="I424" s="5"/>
      <c r="J424" s="5"/>
      <c r="K424" s="5"/>
      <c r="L424" s="5"/>
      <c r="M424" s="5"/>
      <c r="N424" s="5"/>
      <c r="O424" s="5"/>
      <c r="P424" s="5"/>
    </row>
    <row r="425" spans="1:16" x14ac:dyDescent="0.3">
      <c r="A425" s="5"/>
      <c r="B425" s="5"/>
      <c r="C425" s="5"/>
      <c r="D425" s="5"/>
      <c r="E425" s="5"/>
      <c r="F425" s="5"/>
      <c r="G425" s="5"/>
      <c r="H425" s="5"/>
      <c r="I425" s="5"/>
      <c r="J425" s="5"/>
      <c r="K425" s="5"/>
      <c r="L425" s="5"/>
      <c r="M425" s="5"/>
      <c r="N425" s="5"/>
      <c r="O425" s="5"/>
      <c r="P425" s="5"/>
    </row>
    <row r="426" spans="1:16" x14ac:dyDescent="0.3">
      <c r="A426" s="5"/>
      <c r="B426" s="5"/>
      <c r="C426" s="5"/>
      <c r="D426" s="5"/>
      <c r="E426" s="5"/>
      <c r="F426" s="5"/>
      <c r="G426" s="5"/>
      <c r="H426" s="5"/>
      <c r="I426" s="5"/>
      <c r="J426" s="5"/>
      <c r="K426" s="5"/>
      <c r="L426" s="5"/>
      <c r="M426" s="5"/>
      <c r="N426" s="5"/>
      <c r="O426" s="5"/>
      <c r="P426" s="5"/>
    </row>
    <row r="427" spans="1:16" x14ac:dyDescent="0.3">
      <c r="A427" s="5"/>
      <c r="B427" s="5"/>
      <c r="C427" s="5"/>
      <c r="D427" s="5"/>
      <c r="E427" s="5"/>
      <c r="F427" s="5"/>
      <c r="G427" s="5"/>
      <c r="H427" s="5"/>
      <c r="I427" s="5"/>
      <c r="J427" s="5"/>
      <c r="K427" s="5"/>
      <c r="L427" s="5"/>
      <c r="M427" s="5"/>
      <c r="N427" s="5"/>
      <c r="O427" s="5"/>
      <c r="P427" s="5"/>
    </row>
    <row r="428" spans="1:16" x14ac:dyDescent="0.3">
      <c r="A428" s="5"/>
      <c r="B428" s="5"/>
      <c r="C428" s="5"/>
      <c r="D428" s="5"/>
      <c r="E428" s="5"/>
      <c r="F428" s="5"/>
      <c r="G428" s="5"/>
      <c r="H428" s="5"/>
      <c r="I428" s="5"/>
      <c r="J428" s="5"/>
      <c r="K428" s="5"/>
      <c r="L428" s="5"/>
      <c r="M428" s="5"/>
      <c r="N428" s="5"/>
      <c r="O428" s="5"/>
      <c r="P428" s="5"/>
    </row>
    <row r="429" spans="1:16" x14ac:dyDescent="0.3">
      <c r="A429" s="5"/>
      <c r="B429" s="5"/>
      <c r="C429" s="5"/>
      <c r="D429" s="5"/>
      <c r="E429" s="5"/>
      <c r="F429" s="5"/>
      <c r="G429" s="5"/>
      <c r="H429" s="5"/>
      <c r="I429" s="5"/>
      <c r="J429" s="5"/>
      <c r="K429" s="5"/>
      <c r="L429" s="5"/>
      <c r="M429" s="5"/>
      <c r="N429" s="5"/>
      <c r="O429" s="5"/>
      <c r="P429" s="5"/>
    </row>
    <row r="430" spans="1:16" x14ac:dyDescent="0.3">
      <c r="A430" s="5"/>
      <c r="B430" s="5"/>
      <c r="C430" s="5"/>
      <c r="D430" s="5"/>
      <c r="E430" s="5"/>
      <c r="F430" s="5"/>
      <c r="G430" s="5"/>
      <c r="H430" s="5"/>
      <c r="I430" s="5"/>
      <c r="J430" s="5"/>
      <c r="K430" s="5"/>
      <c r="L430" s="5"/>
      <c r="M430" s="5"/>
      <c r="N430" s="5"/>
      <c r="O430" s="5"/>
      <c r="P430" s="5"/>
    </row>
    <row r="431" spans="1:16" x14ac:dyDescent="0.3">
      <c r="A431" s="5"/>
      <c r="B431" s="5"/>
      <c r="C431" s="5"/>
      <c r="D431" s="5"/>
      <c r="E431" s="5"/>
      <c r="F431" s="5"/>
      <c r="G431" s="5"/>
      <c r="H431" s="5"/>
      <c r="I431" s="5"/>
      <c r="J431" s="5"/>
      <c r="K431" s="5"/>
      <c r="L431" s="5"/>
      <c r="M431" s="5"/>
      <c r="N431" s="5"/>
      <c r="O431" s="5"/>
      <c r="P431" s="5"/>
    </row>
    <row r="432" spans="1:16" x14ac:dyDescent="0.3">
      <c r="A432" s="5"/>
      <c r="B432" s="5"/>
      <c r="C432" s="5"/>
      <c r="D432" s="5"/>
      <c r="E432" s="5"/>
      <c r="F432" s="5"/>
      <c r="G432" s="5"/>
      <c r="H432" s="5"/>
      <c r="I432" s="5"/>
      <c r="J432" s="5"/>
      <c r="K432" s="5"/>
      <c r="L432" s="5"/>
      <c r="M432" s="5"/>
      <c r="N432" s="5"/>
      <c r="O432" s="5"/>
      <c r="P432" s="5"/>
    </row>
    <row r="433" spans="1:16" x14ac:dyDescent="0.3">
      <c r="A433" s="5"/>
      <c r="B433" s="5"/>
      <c r="C433" s="5"/>
      <c r="D433" s="5"/>
      <c r="E433" s="5"/>
      <c r="F433" s="5"/>
      <c r="G433" s="5"/>
      <c r="H433" s="5"/>
      <c r="I433" s="5"/>
      <c r="J433" s="5"/>
      <c r="K433" s="5"/>
      <c r="L433" s="5"/>
      <c r="M433" s="5"/>
      <c r="N433" s="5"/>
      <c r="O433" s="5"/>
      <c r="P433" s="5"/>
    </row>
    <row r="434" spans="1:16" x14ac:dyDescent="0.3">
      <c r="A434" s="5"/>
      <c r="B434" s="5"/>
      <c r="C434" s="5"/>
      <c r="D434" s="5"/>
      <c r="E434" s="5"/>
      <c r="F434" s="5"/>
      <c r="G434" s="5"/>
      <c r="H434" s="5"/>
      <c r="I434" s="5"/>
      <c r="J434" s="5"/>
      <c r="K434" s="5"/>
      <c r="L434" s="5"/>
      <c r="M434" s="5"/>
      <c r="N434" s="5"/>
      <c r="O434" s="5"/>
      <c r="P434" s="5"/>
    </row>
    <row r="435" spans="1:16" x14ac:dyDescent="0.3">
      <c r="A435" s="5"/>
      <c r="B435" s="5"/>
      <c r="C435" s="5"/>
      <c r="D435" s="5"/>
      <c r="E435" s="5"/>
      <c r="F435" s="5"/>
      <c r="G435" s="5"/>
      <c r="H435" s="5"/>
      <c r="I435" s="5"/>
      <c r="J435" s="5"/>
      <c r="K435" s="5"/>
      <c r="L435" s="5"/>
      <c r="M435" s="5"/>
      <c r="N435" s="5"/>
      <c r="O435" s="5"/>
      <c r="P435" s="5"/>
    </row>
    <row r="436" spans="1:16" x14ac:dyDescent="0.3">
      <c r="A436" s="5"/>
      <c r="B436" s="5"/>
      <c r="C436" s="5"/>
      <c r="D436" s="5"/>
      <c r="E436" s="5"/>
      <c r="F436" s="5"/>
      <c r="G436" s="5"/>
      <c r="H436" s="5"/>
      <c r="I436" s="5"/>
      <c r="J436" s="5"/>
      <c r="K436" s="5"/>
      <c r="L436" s="5"/>
      <c r="M436" s="5"/>
      <c r="N436" s="5"/>
      <c r="O436" s="5"/>
      <c r="P436" s="5"/>
    </row>
    <row r="437" spans="1:16" x14ac:dyDescent="0.3">
      <c r="A437" s="5"/>
      <c r="B437" s="5"/>
      <c r="C437" s="5"/>
      <c r="D437" s="5"/>
      <c r="E437" s="5"/>
      <c r="F437" s="5"/>
      <c r="G437" s="5"/>
      <c r="H437" s="5"/>
      <c r="I437" s="5"/>
      <c r="J437" s="5"/>
      <c r="K437" s="5"/>
      <c r="L437" s="5"/>
      <c r="M437" s="5"/>
      <c r="N437" s="5"/>
      <c r="O437" s="5"/>
      <c r="P437" s="5"/>
    </row>
    <row r="438" spans="1:16" x14ac:dyDescent="0.3">
      <c r="A438" s="5"/>
      <c r="B438" s="5"/>
      <c r="C438" s="5"/>
      <c r="D438" s="5"/>
      <c r="E438" s="5"/>
      <c r="F438" s="5"/>
      <c r="G438" s="5"/>
      <c r="H438" s="5"/>
      <c r="I438" s="5"/>
      <c r="J438" s="5"/>
      <c r="K438" s="5"/>
      <c r="L438" s="5"/>
      <c r="M438" s="5"/>
      <c r="N438" s="5"/>
      <c r="O438" s="5"/>
      <c r="P438" s="5"/>
    </row>
    <row r="439" spans="1:16" x14ac:dyDescent="0.3">
      <c r="A439" s="5"/>
      <c r="B439" s="5"/>
      <c r="C439" s="5"/>
      <c r="D439" s="5"/>
      <c r="E439" s="5"/>
      <c r="F439" s="5"/>
      <c r="G439" s="5"/>
      <c r="H439" s="5"/>
      <c r="I439" s="5"/>
      <c r="J439" s="5"/>
      <c r="K439" s="5"/>
      <c r="L439" s="5"/>
      <c r="M439" s="5"/>
      <c r="N439" s="5"/>
      <c r="O439" s="5"/>
      <c r="P439" s="5"/>
    </row>
    <row r="440" spans="1:16" x14ac:dyDescent="0.3">
      <c r="A440" s="5"/>
      <c r="B440" s="5"/>
      <c r="C440" s="5"/>
      <c r="D440" s="5"/>
      <c r="E440" s="5"/>
      <c r="F440" s="5"/>
      <c r="G440" s="5"/>
      <c r="H440" s="5"/>
      <c r="I440" s="5"/>
      <c r="J440" s="5"/>
      <c r="K440" s="5"/>
      <c r="L440" s="5"/>
      <c r="M440" s="5"/>
      <c r="N440" s="5"/>
      <c r="O440" s="5"/>
      <c r="P440" s="5"/>
    </row>
    <row r="441" spans="1:16" x14ac:dyDescent="0.3">
      <c r="A441" s="5"/>
      <c r="B441" s="5"/>
      <c r="C441" s="5"/>
      <c r="D441" s="5"/>
      <c r="E441" s="5"/>
      <c r="F441" s="5"/>
      <c r="G441" s="5"/>
      <c r="H441" s="5"/>
      <c r="I441" s="5"/>
      <c r="J441" s="5"/>
      <c r="K441" s="5"/>
      <c r="L441" s="5"/>
      <c r="M441" s="5"/>
      <c r="N441" s="5"/>
      <c r="O441" s="5"/>
      <c r="P441" s="5"/>
    </row>
    <row r="442" spans="1:16" x14ac:dyDescent="0.3">
      <c r="A442" s="5"/>
      <c r="B442" s="5"/>
      <c r="C442" s="5"/>
      <c r="D442" s="5"/>
      <c r="E442" s="5"/>
      <c r="F442" s="5"/>
      <c r="G442" s="5"/>
      <c r="H442" s="5"/>
      <c r="I442" s="5"/>
      <c r="J442" s="5"/>
      <c r="K442" s="5"/>
      <c r="L442" s="5"/>
      <c r="M442" s="5"/>
      <c r="N442" s="5"/>
      <c r="O442" s="5"/>
      <c r="P442" s="5"/>
    </row>
    <row r="443" spans="1:16" x14ac:dyDescent="0.3">
      <c r="A443" s="5"/>
      <c r="B443" s="5"/>
      <c r="C443" s="5"/>
      <c r="D443" s="5"/>
      <c r="E443" s="5"/>
      <c r="F443" s="5"/>
      <c r="G443" s="5"/>
      <c r="H443" s="5"/>
      <c r="I443" s="5"/>
      <c r="J443" s="5"/>
      <c r="K443" s="5"/>
      <c r="L443" s="5"/>
      <c r="M443" s="5"/>
      <c r="N443" s="5"/>
      <c r="O443" s="5"/>
      <c r="P443" s="5"/>
    </row>
    <row r="444" spans="1:16" x14ac:dyDescent="0.3">
      <c r="A444" s="5"/>
      <c r="B444" s="5"/>
      <c r="C444" s="5"/>
      <c r="D444" s="5"/>
      <c r="E444" s="5"/>
      <c r="F444" s="5"/>
      <c r="G444" s="5"/>
      <c r="H444" s="5"/>
      <c r="I444" s="5"/>
      <c r="J444" s="5"/>
      <c r="K444" s="5"/>
      <c r="L444" s="5"/>
      <c r="M444" s="5"/>
      <c r="N444" s="5"/>
      <c r="O444" s="5"/>
      <c r="P444" s="5"/>
    </row>
    <row r="445" spans="1:16" x14ac:dyDescent="0.3">
      <c r="A445" s="5"/>
      <c r="B445" s="5"/>
      <c r="C445" s="5"/>
      <c r="D445" s="5"/>
      <c r="E445" s="5"/>
      <c r="F445" s="5"/>
      <c r="G445" s="5"/>
      <c r="H445" s="5"/>
      <c r="I445" s="5"/>
      <c r="J445" s="5"/>
      <c r="K445" s="5"/>
      <c r="L445" s="5"/>
      <c r="M445" s="5"/>
      <c r="N445" s="5"/>
      <c r="O445" s="5"/>
      <c r="P445" s="5"/>
    </row>
    <row r="446" spans="1:16" x14ac:dyDescent="0.3">
      <c r="A446" s="5"/>
      <c r="B446" s="5"/>
      <c r="C446" s="5"/>
      <c r="D446" s="5"/>
      <c r="E446" s="5"/>
      <c r="F446" s="5"/>
      <c r="G446" s="5"/>
      <c r="H446" s="5"/>
      <c r="I446" s="5"/>
      <c r="J446" s="5"/>
      <c r="K446" s="5"/>
      <c r="L446" s="5"/>
      <c r="M446" s="5"/>
      <c r="N446" s="5"/>
      <c r="O446" s="5"/>
      <c r="P446" s="5"/>
    </row>
    <row r="447" spans="1:16" x14ac:dyDescent="0.3">
      <c r="A447" s="5"/>
      <c r="B447" s="5"/>
      <c r="C447" s="5"/>
      <c r="D447" s="5"/>
      <c r="E447" s="5"/>
      <c r="F447" s="5"/>
      <c r="G447" s="5"/>
      <c r="H447" s="5"/>
      <c r="I447" s="5"/>
      <c r="J447" s="5"/>
      <c r="K447" s="5"/>
      <c r="L447" s="5"/>
      <c r="M447" s="5"/>
      <c r="N447" s="5"/>
      <c r="O447" s="5"/>
      <c r="P447" s="5"/>
    </row>
    <row r="448" spans="1:16" x14ac:dyDescent="0.3">
      <c r="A448" s="5"/>
      <c r="B448" s="5"/>
      <c r="C448" s="5"/>
      <c r="D448" s="5"/>
      <c r="E448" s="5"/>
      <c r="F448" s="5"/>
      <c r="G448" s="5"/>
      <c r="H448" s="5"/>
      <c r="I448" s="5"/>
      <c r="J448" s="5"/>
      <c r="K448" s="5"/>
      <c r="L448" s="5"/>
      <c r="M448" s="5"/>
      <c r="N448" s="5"/>
      <c r="O448" s="5"/>
      <c r="P448" s="5"/>
    </row>
    <row r="449" spans="1:16" x14ac:dyDescent="0.3">
      <c r="A449" s="5"/>
      <c r="B449" s="5"/>
      <c r="C449" s="5"/>
      <c r="D449" s="5"/>
      <c r="E449" s="5"/>
      <c r="F449" s="5"/>
      <c r="G449" s="5"/>
      <c r="H449" s="5"/>
      <c r="I449" s="5"/>
      <c r="J449" s="5"/>
      <c r="K449" s="5"/>
      <c r="L449" s="5"/>
      <c r="M449" s="5"/>
      <c r="N449" s="5"/>
      <c r="O449" s="5"/>
      <c r="P449" s="5"/>
    </row>
    <row r="450" spans="1:16" x14ac:dyDescent="0.3">
      <c r="A450" s="5"/>
      <c r="B450" s="5"/>
      <c r="C450" s="5"/>
      <c r="D450" s="5"/>
      <c r="E450" s="5"/>
      <c r="F450" s="5"/>
      <c r="G450" s="5"/>
      <c r="H450" s="5"/>
      <c r="I450" s="5"/>
      <c r="J450" s="5"/>
      <c r="K450" s="5"/>
      <c r="L450" s="5"/>
      <c r="M450" s="5"/>
      <c r="N450" s="5"/>
      <c r="O450" s="5"/>
      <c r="P450" s="5"/>
    </row>
    <row r="451" spans="1:16" x14ac:dyDescent="0.3">
      <c r="A451" s="5"/>
      <c r="B451" s="5"/>
      <c r="C451" s="5"/>
      <c r="D451" s="5"/>
      <c r="E451" s="5"/>
      <c r="F451" s="5"/>
      <c r="G451" s="5"/>
      <c r="H451" s="5"/>
      <c r="I451" s="5"/>
      <c r="J451" s="5"/>
      <c r="K451" s="5"/>
      <c r="L451" s="5"/>
      <c r="M451" s="5"/>
      <c r="N451" s="5"/>
      <c r="O451" s="5"/>
      <c r="P451" s="5"/>
    </row>
    <row r="452" spans="1:16" x14ac:dyDescent="0.3">
      <c r="A452" s="5"/>
      <c r="B452" s="5"/>
      <c r="C452" s="5"/>
      <c r="D452" s="5"/>
      <c r="E452" s="5"/>
      <c r="F452" s="5"/>
      <c r="G452" s="5"/>
      <c r="H452" s="5"/>
      <c r="I452" s="5"/>
      <c r="J452" s="5"/>
      <c r="K452" s="5"/>
      <c r="L452" s="5"/>
      <c r="M452" s="5"/>
      <c r="N452" s="5"/>
      <c r="O452" s="5"/>
      <c r="P452" s="5"/>
    </row>
    <row r="453" spans="1:16" x14ac:dyDescent="0.3">
      <c r="A453" s="5"/>
      <c r="B453" s="5"/>
      <c r="C453" s="5"/>
      <c r="D453" s="5"/>
      <c r="E453" s="5"/>
      <c r="F453" s="5"/>
      <c r="G453" s="5"/>
      <c r="H453" s="5"/>
      <c r="I453" s="5"/>
      <c r="J453" s="5"/>
      <c r="K453" s="5"/>
      <c r="L453" s="5"/>
      <c r="M453" s="5"/>
      <c r="N453" s="5"/>
      <c r="O453" s="5"/>
      <c r="P453" s="5"/>
    </row>
    <row r="454" spans="1:16" x14ac:dyDescent="0.3">
      <c r="A454" s="5"/>
      <c r="B454" s="5"/>
      <c r="C454" s="5"/>
      <c r="D454" s="5"/>
      <c r="E454" s="5"/>
      <c r="F454" s="5"/>
      <c r="G454" s="5"/>
      <c r="H454" s="5"/>
      <c r="I454" s="5"/>
      <c r="J454" s="5"/>
      <c r="K454" s="5"/>
      <c r="L454" s="5"/>
      <c r="M454" s="5"/>
      <c r="N454" s="5"/>
      <c r="O454" s="5"/>
      <c r="P454" s="5"/>
    </row>
    <row r="455" spans="1:16" x14ac:dyDescent="0.3">
      <c r="A455" s="5"/>
      <c r="B455" s="5"/>
      <c r="C455" s="5"/>
      <c r="D455" s="5"/>
      <c r="E455" s="5"/>
      <c r="F455" s="5"/>
      <c r="G455" s="5"/>
      <c r="H455" s="5"/>
      <c r="I455" s="5"/>
      <c r="J455" s="5"/>
      <c r="K455" s="5"/>
      <c r="L455" s="5"/>
      <c r="M455" s="5"/>
      <c r="N455" s="5"/>
      <c r="O455" s="5"/>
      <c r="P455" s="5"/>
    </row>
    <row r="456" spans="1:16" x14ac:dyDescent="0.3">
      <c r="A456" s="5"/>
      <c r="B456" s="5"/>
      <c r="C456" s="5"/>
      <c r="D456" s="5"/>
      <c r="E456" s="5"/>
      <c r="F456" s="5"/>
      <c r="G456" s="5"/>
      <c r="H456" s="5"/>
      <c r="I456" s="5"/>
      <c r="J456" s="5"/>
      <c r="K456" s="5"/>
      <c r="L456" s="5"/>
      <c r="M456" s="5"/>
      <c r="N456" s="5"/>
      <c r="O456" s="5"/>
      <c r="P456" s="5"/>
    </row>
    <row r="457" spans="1:16" x14ac:dyDescent="0.3">
      <c r="A457" s="5"/>
      <c r="B457" s="5"/>
      <c r="C457" s="5"/>
      <c r="D457" s="5"/>
      <c r="E457" s="5"/>
      <c r="F457" s="5"/>
      <c r="G457" s="5"/>
      <c r="H457" s="5"/>
      <c r="I457" s="5"/>
      <c r="J457" s="5"/>
      <c r="K457" s="5"/>
      <c r="L457" s="5"/>
      <c r="M457" s="5"/>
      <c r="N457" s="5"/>
      <c r="O457" s="5"/>
      <c r="P457" s="5"/>
    </row>
    <row r="458" spans="1:16" x14ac:dyDescent="0.3">
      <c r="A458" s="5"/>
      <c r="B458" s="5"/>
      <c r="C458" s="5"/>
      <c r="D458" s="5"/>
      <c r="E458" s="5"/>
      <c r="F458" s="5"/>
      <c r="G458" s="5"/>
      <c r="H458" s="5"/>
      <c r="I458" s="5"/>
      <c r="J458" s="5"/>
      <c r="K458" s="5"/>
      <c r="L458" s="5"/>
      <c r="M458" s="5"/>
      <c r="N458" s="5"/>
      <c r="O458" s="5"/>
      <c r="P458" s="5"/>
    </row>
    <row r="459" spans="1:16" x14ac:dyDescent="0.3">
      <c r="A459" s="5"/>
      <c r="B459" s="5"/>
      <c r="C459" s="5"/>
      <c r="D459" s="5"/>
      <c r="E459" s="5"/>
      <c r="F459" s="5"/>
      <c r="G459" s="5"/>
      <c r="H459" s="5"/>
      <c r="I459" s="5"/>
      <c r="J459" s="5"/>
      <c r="K459" s="5"/>
      <c r="L459" s="5"/>
      <c r="M459" s="5"/>
      <c r="N459" s="5"/>
      <c r="O459" s="5"/>
      <c r="P459" s="5"/>
    </row>
    <row r="460" spans="1:16" x14ac:dyDescent="0.3">
      <c r="A460" s="5"/>
      <c r="B460" s="5"/>
      <c r="C460" s="5"/>
      <c r="D460" s="5"/>
      <c r="E460" s="5"/>
      <c r="F460" s="5"/>
      <c r="G460" s="5"/>
      <c r="H460" s="5"/>
      <c r="I460" s="5"/>
      <c r="J460" s="5"/>
      <c r="K460" s="5"/>
      <c r="L460" s="5"/>
      <c r="M460" s="5"/>
      <c r="N460" s="5"/>
      <c r="O460" s="5"/>
      <c r="P460" s="5"/>
    </row>
    <row r="461" spans="1:16" x14ac:dyDescent="0.3">
      <c r="A461" s="5"/>
      <c r="B461" s="5"/>
      <c r="C461" s="5"/>
      <c r="D461" s="5"/>
      <c r="E461" s="5"/>
      <c r="F461" s="5"/>
      <c r="G461" s="5"/>
      <c r="H461" s="5"/>
      <c r="I461" s="5"/>
      <c r="J461" s="5"/>
      <c r="K461" s="5"/>
      <c r="L461" s="5"/>
      <c r="M461" s="5"/>
      <c r="N461" s="5"/>
      <c r="O461" s="5"/>
      <c r="P461" s="5"/>
    </row>
    <row r="462" spans="1:16" x14ac:dyDescent="0.3">
      <c r="A462" s="5"/>
      <c r="B462" s="5"/>
      <c r="C462" s="5"/>
      <c r="D462" s="5"/>
      <c r="E462" s="5"/>
      <c r="F462" s="5"/>
      <c r="G462" s="5"/>
      <c r="H462" s="5"/>
      <c r="I462" s="5"/>
      <c r="J462" s="5"/>
      <c r="K462" s="5"/>
      <c r="L462" s="5"/>
      <c r="M462" s="5"/>
      <c r="N462" s="5"/>
      <c r="O462" s="5"/>
      <c r="P462" s="5"/>
    </row>
    <row r="463" spans="1:16" x14ac:dyDescent="0.3">
      <c r="A463" s="5"/>
      <c r="B463" s="5"/>
      <c r="C463" s="5"/>
      <c r="D463" s="5"/>
      <c r="E463" s="5"/>
      <c r="F463" s="5"/>
      <c r="G463" s="5"/>
      <c r="H463" s="5"/>
      <c r="I463" s="5"/>
      <c r="J463" s="5"/>
      <c r="K463" s="5"/>
      <c r="L463" s="5"/>
      <c r="M463" s="5"/>
      <c r="N463" s="5"/>
      <c r="O463" s="5"/>
      <c r="P463" s="5"/>
    </row>
    <row r="464" spans="1:16" x14ac:dyDescent="0.3">
      <c r="A464" s="5"/>
      <c r="B464" s="5"/>
      <c r="C464" s="5"/>
      <c r="D464" s="5"/>
      <c r="E464" s="5"/>
      <c r="F464" s="5"/>
      <c r="G464" s="5"/>
      <c r="H464" s="5"/>
      <c r="I464" s="5"/>
      <c r="J464" s="5"/>
      <c r="K464" s="5"/>
      <c r="L464" s="5"/>
      <c r="M464" s="5"/>
      <c r="N464" s="5"/>
      <c r="O464" s="5"/>
      <c r="P464" s="5"/>
    </row>
    <row r="465" spans="1:16" x14ac:dyDescent="0.3">
      <c r="A465" s="5"/>
      <c r="B465" s="5"/>
      <c r="C465" s="5"/>
      <c r="D465" s="5"/>
      <c r="E465" s="5"/>
      <c r="F465" s="5"/>
      <c r="G465" s="5"/>
      <c r="H465" s="5"/>
      <c r="I465" s="5"/>
      <c r="J465" s="5"/>
      <c r="K465" s="5"/>
      <c r="L465" s="5"/>
      <c r="M465" s="5"/>
      <c r="N465" s="5"/>
      <c r="O465" s="5"/>
      <c r="P465" s="5"/>
    </row>
    <row r="466" spans="1:16" x14ac:dyDescent="0.3">
      <c r="A466" s="5"/>
      <c r="B466" s="5"/>
      <c r="C466" s="5"/>
      <c r="D466" s="5"/>
      <c r="E466" s="5"/>
      <c r="F466" s="5"/>
      <c r="G466" s="5"/>
      <c r="H466" s="5"/>
      <c r="I466" s="5"/>
      <c r="J466" s="5"/>
      <c r="K466" s="5"/>
      <c r="L466" s="5"/>
      <c r="M466" s="5"/>
      <c r="N466" s="5"/>
      <c r="O466" s="5"/>
      <c r="P466" s="5"/>
    </row>
    <row r="467" spans="1:16" x14ac:dyDescent="0.3">
      <c r="A467" s="5"/>
      <c r="B467" s="5"/>
      <c r="C467" s="5"/>
      <c r="D467" s="5"/>
      <c r="E467" s="5"/>
      <c r="F467" s="5"/>
      <c r="G467" s="5"/>
      <c r="H467" s="5"/>
      <c r="I467" s="5"/>
      <c r="J467" s="5"/>
      <c r="K467" s="5"/>
      <c r="L467" s="5"/>
      <c r="M467" s="5"/>
      <c r="N467" s="5"/>
      <c r="O467" s="5"/>
      <c r="P467" s="5"/>
    </row>
    <row r="468" spans="1:16" x14ac:dyDescent="0.3">
      <c r="A468" s="5"/>
      <c r="B468" s="5"/>
      <c r="C468" s="5"/>
      <c r="D468" s="5"/>
      <c r="E468" s="5"/>
      <c r="F468" s="5"/>
      <c r="G468" s="5"/>
      <c r="H468" s="5"/>
      <c r="I468" s="5"/>
      <c r="J468" s="5"/>
      <c r="K468" s="5"/>
      <c r="L468" s="5"/>
      <c r="M468" s="5"/>
      <c r="N468" s="5"/>
      <c r="O468" s="5"/>
      <c r="P468" s="5"/>
    </row>
    <row r="469" spans="1:16" x14ac:dyDescent="0.3">
      <c r="A469" s="5"/>
      <c r="B469" s="5"/>
      <c r="C469" s="5"/>
      <c r="D469" s="5"/>
      <c r="E469" s="5"/>
      <c r="F469" s="5"/>
      <c r="G469" s="5"/>
      <c r="H469" s="5"/>
      <c r="I469" s="5"/>
      <c r="J469" s="5"/>
      <c r="K469" s="5"/>
      <c r="L469" s="5"/>
      <c r="M469" s="5"/>
      <c r="N469" s="5"/>
      <c r="O469" s="5"/>
      <c r="P469" s="5"/>
    </row>
    <row r="470" spans="1:16" x14ac:dyDescent="0.3">
      <c r="A470" s="5"/>
      <c r="B470" s="5"/>
      <c r="C470" s="5"/>
      <c r="D470" s="5"/>
      <c r="E470" s="5"/>
      <c r="F470" s="5"/>
      <c r="G470" s="5"/>
      <c r="H470" s="5"/>
      <c r="I470" s="5"/>
      <c r="J470" s="5"/>
      <c r="K470" s="5"/>
      <c r="L470" s="5"/>
      <c r="M470" s="5"/>
      <c r="N470" s="5"/>
      <c r="O470" s="5"/>
      <c r="P470" s="5"/>
    </row>
    <row r="471" spans="1:16" x14ac:dyDescent="0.3">
      <c r="A471" s="5"/>
      <c r="B471" s="5"/>
      <c r="C471" s="5"/>
      <c r="D471" s="5"/>
      <c r="E471" s="5"/>
      <c r="F471" s="5"/>
      <c r="G471" s="5"/>
      <c r="H471" s="5"/>
      <c r="I471" s="5"/>
      <c r="J471" s="5"/>
      <c r="K471" s="5"/>
      <c r="L471" s="5"/>
      <c r="M471" s="5"/>
      <c r="N471" s="5"/>
      <c r="O471" s="5"/>
      <c r="P471" s="5"/>
    </row>
    <row r="472" spans="1:16" x14ac:dyDescent="0.3">
      <c r="A472" s="5"/>
      <c r="B472" s="5"/>
      <c r="C472" s="5"/>
      <c r="D472" s="5"/>
      <c r="E472" s="5"/>
      <c r="F472" s="5"/>
      <c r="G472" s="5"/>
      <c r="H472" s="5"/>
      <c r="I472" s="5"/>
      <c r="J472" s="5"/>
      <c r="K472" s="5"/>
      <c r="L472" s="5"/>
      <c r="M472" s="5"/>
      <c r="N472" s="5"/>
      <c r="O472" s="5"/>
      <c r="P472" s="5"/>
    </row>
    <row r="473" spans="1:16" x14ac:dyDescent="0.3">
      <c r="A473" s="5"/>
      <c r="B473" s="5"/>
      <c r="C473" s="5"/>
      <c r="D473" s="5"/>
      <c r="E473" s="5"/>
      <c r="F473" s="5"/>
      <c r="G473" s="5"/>
      <c r="H473" s="5"/>
      <c r="I473" s="5"/>
      <c r="J473" s="5"/>
      <c r="K473" s="5"/>
      <c r="L473" s="5"/>
      <c r="M473" s="5"/>
      <c r="N473" s="5"/>
      <c r="O473" s="5"/>
      <c r="P473" s="5"/>
    </row>
    <row r="474" spans="1:16" x14ac:dyDescent="0.3">
      <c r="A474" s="5"/>
      <c r="B474" s="5"/>
      <c r="C474" s="5"/>
      <c r="D474" s="5"/>
      <c r="E474" s="5"/>
      <c r="F474" s="5"/>
      <c r="G474" s="5"/>
      <c r="H474" s="5"/>
      <c r="I474" s="5"/>
      <c r="J474" s="5"/>
      <c r="K474" s="5"/>
      <c r="L474" s="5"/>
      <c r="M474" s="5"/>
      <c r="N474" s="5"/>
      <c r="O474" s="5"/>
      <c r="P474" s="5"/>
    </row>
    <row r="475" spans="1:16" x14ac:dyDescent="0.3">
      <c r="A475" s="5"/>
      <c r="B475" s="5"/>
      <c r="C475" s="5"/>
      <c r="D475" s="5"/>
      <c r="E475" s="5"/>
      <c r="F475" s="5"/>
      <c r="G475" s="5"/>
      <c r="H475" s="5"/>
      <c r="I475" s="5"/>
      <c r="J475" s="5"/>
      <c r="K475" s="5"/>
      <c r="L475" s="5"/>
      <c r="M475" s="5"/>
      <c r="N475" s="5"/>
      <c r="O475" s="5"/>
      <c r="P475" s="5"/>
    </row>
    <row r="476" spans="1:16" x14ac:dyDescent="0.3">
      <c r="A476" s="5"/>
      <c r="B476" s="5"/>
      <c r="C476" s="5"/>
      <c r="D476" s="5"/>
      <c r="E476" s="5"/>
      <c r="F476" s="5"/>
      <c r="G476" s="5"/>
      <c r="H476" s="5"/>
      <c r="I476" s="5"/>
      <c r="J476" s="5"/>
      <c r="K476" s="5"/>
      <c r="L476" s="5"/>
      <c r="M476" s="5"/>
      <c r="N476" s="5"/>
      <c r="O476" s="5"/>
      <c r="P476" s="5"/>
    </row>
    <row r="477" spans="1:16" x14ac:dyDescent="0.3">
      <c r="A477" s="5"/>
      <c r="B477" s="5"/>
      <c r="C477" s="5"/>
      <c r="D477" s="5"/>
      <c r="E477" s="5"/>
      <c r="F477" s="5"/>
      <c r="G477" s="5"/>
      <c r="H477" s="5"/>
      <c r="I477" s="5"/>
      <c r="J477" s="5"/>
      <c r="K477" s="5"/>
      <c r="L477" s="5"/>
      <c r="M477" s="5"/>
      <c r="N477" s="5"/>
      <c r="O477" s="5"/>
      <c r="P477" s="5"/>
    </row>
    <row r="478" spans="1:16" x14ac:dyDescent="0.3">
      <c r="A478" s="5"/>
      <c r="B478" s="5"/>
      <c r="C478" s="5"/>
      <c r="D478" s="5"/>
      <c r="E478" s="5"/>
      <c r="F478" s="5"/>
      <c r="G478" s="5"/>
      <c r="H478" s="5"/>
      <c r="I478" s="5"/>
      <c r="J478" s="5"/>
      <c r="K478" s="5"/>
      <c r="L478" s="5"/>
      <c r="M478" s="5"/>
      <c r="N478" s="5"/>
      <c r="O478" s="5"/>
      <c r="P478" s="5"/>
    </row>
    <row r="479" spans="1:16" x14ac:dyDescent="0.3">
      <c r="A479" s="5"/>
      <c r="B479" s="5"/>
      <c r="C479" s="5"/>
      <c r="D479" s="5"/>
      <c r="E479" s="5"/>
      <c r="F479" s="5"/>
      <c r="G479" s="5"/>
      <c r="H479" s="5"/>
      <c r="I479" s="5"/>
      <c r="J479" s="5"/>
      <c r="K479" s="5"/>
      <c r="L479" s="5"/>
      <c r="M479" s="5"/>
      <c r="N479" s="5"/>
      <c r="O479" s="5"/>
      <c r="P479" s="5"/>
    </row>
    <row r="480" spans="1:16" x14ac:dyDescent="0.3">
      <c r="A480" s="5"/>
      <c r="B480" s="5"/>
      <c r="C480" s="5"/>
      <c r="D480" s="5"/>
      <c r="E480" s="5"/>
      <c r="F480" s="5"/>
      <c r="G480" s="5"/>
      <c r="H480" s="5"/>
      <c r="I480" s="5"/>
      <c r="J480" s="5"/>
      <c r="K480" s="5"/>
      <c r="L480" s="5"/>
      <c r="M480" s="5"/>
      <c r="N480" s="5"/>
      <c r="O480" s="5"/>
      <c r="P480" s="5"/>
    </row>
    <row r="481" spans="1:16" x14ac:dyDescent="0.3">
      <c r="A481" s="5"/>
      <c r="B481" s="5"/>
      <c r="C481" s="5"/>
      <c r="D481" s="5"/>
      <c r="E481" s="5"/>
      <c r="F481" s="5"/>
      <c r="G481" s="5"/>
      <c r="H481" s="5"/>
      <c r="I481" s="5"/>
      <c r="J481" s="5"/>
      <c r="K481" s="5"/>
      <c r="L481" s="5"/>
      <c r="M481" s="5"/>
      <c r="N481" s="5"/>
      <c r="O481" s="5"/>
      <c r="P481" s="5"/>
    </row>
    <row r="482" spans="1:16" x14ac:dyDescent="0.3">
      <c r="A482" s="5"/>
      <c r="B482" s="5"/>
      <c r="C482" s="5"/>
      <c r="D482" s="5"/>
      <c r="E482" s="5"/>
      <c r="F482" s="5"/>
      <c r="G482" s="5"/>
      <c r="H482" s="5"/>
      <c r="I482" s="5"/>
      <c r="J482" s="5"/>
      <c r="K482" s="5"/>
      <c r="L482" s="5"/>
      <c r="M482" s="5"/>
      <c r="N482" s="5"/>
      <c r="O482" s="5"/>
      <c r="P482" s="5"/>
    </row>
    <row r="483" spans="1:16" x14ac:dyDescent="0.3">
      <c r="A483" s="5"/>
      <c r="B483" s="5"/>
      <c r="C483" s="5"/>
      <c r="D483" s="5"/>
      <c r="E483" s="5"/>
      <c r="F483" s="5"/>
      <c r="G483" s="5"/>
      <c r="H483" s="5"/>
      <c r="I483" s="5"/>
      <c r="J483" s="5"/>
      <c r="K483" s="5"/>
      <c r="L483" s="5"/>
      <c r="M483" s="5"/>
      <c r="N483" s="5"/>
      <c r="O483" s="5"/>
      <c r="P483" s="5"/>
    </row>
    <row r="484" spans="1:16" x14ac:dyDescent="0.3">
      <c r="A484" s="5"/>
      <c r="B484" s="5"/>
      <c r="C484" s="5"/>
      <c r="D484" s="5"/>
      <c r="E484" s="5"/>
      <c r="F484" s="5"/>
      <c r="G484" s="5"/>
      <c r="H484" s="5"/>
      <c r="I484" s="5"/>
      <c r="J484" s="5"/>
      <c r="K484" s="5"/>
      <c r="L484" s="5"/>
      <c r="M484" s="5"/>
      <c r="N484" s="5"/>
      <c r="O484" s="5"/>
      <c r="P484" s="5"/>
    </row>
    <row r="485" spans="1:16" x14ac:dyDescent="0.3">
      <c r="A485" s="5"/>
      <c r="B485" s="5"/>
      <c r="C485" s="5"/>
      <c r="D485" s="5"/>
      <c r="E485" s="5"/>
      <c r="F485" s="5"/>
      <c r="G485" s="5"/>
      <c r="H485" s="5"/>
      <c r="I485" s="5"/>
      <c r="J485" s="5"/>
      <c r="K485" s="5"/>
      <c r="L485" s="5"/>
      <c r="M485" s="5"/>
      <c r="N485" s="5"/>
      <c r="O485" s="5"/>
      <c r="P485" s="5"/>
    </row>
    <row r="486" spans="1:16" x14ac:dyDescent="0.3">
      <c r="A486" s="5"/>
      <c r="B486" s="5"/>
      <c r="C486" s="5"/>
      <c r="D486" s="5"/>
      <c r="E486" s="5"/>
      <c r="F486" s="5"/>
      <c r="G486" s="5"/>
      <c r="H486" s="5"/>
      <c r="I486" s="5"/>
      <c r="J486" s="5"/>
      <c r="K486" s="5"/>
      <c r="L486" s="5"/>
      <c r="M486" s="5"/>
      <c r="N486" s="5"/>
      <c r="O486" s="5"/>
      <c r="P486" s="5"/>
    </row>
    <row r="487" spans="1:16" x14ac:dyDescent="0.3">
      <c r="A487" s="5"/>
      <c r="B487" s="5"/>
      <c r="C487" s="5"/>
      <c r="D487" s="5"/>
      <c r="E487" s="5"/>
      <c r="F487" s="5"/>
      <c r="G487" s="5"/>
      <c r="H487" s="5"/>
      <c r="I487" s="5"/>
      <c r="J487" s="5"/>
      <c r="K487" s="5"/>
      <c r="L487" s="5"/>
      <c r="M487" s="5"/>
      <c r="N487" s="5"/>
      <c r="O487" s="5"/>
      <c r="P487" s="5"/>
    </row>
    <row r="488" spans="1:16" x14ac:dyDescent="0.3">
      <c r="A488" s="5"/>
      <c r="B488" s="5"/>
      <c r="C488" s="5"/>
      <c r="D488" s="5"/>
      <c r="E488" s="5"/>
      <c r="F488" s="5"/>
      <c r="G488" s="5"/>
      <c r="H488" s="5"/>
      <c r="I488" s="5"/>
      <c r="J488" s="5"/>
      <c r="K488" s="5"/>
      <c r="L488" s="5"/>
      <c r="M488" s="5"/>
      <c r="N488" s="5"/>
      <c r="O488" s="5"/>
      <c r="P488" s="5"/>
    </row>
    <row r="489" spans="1:16" x14ac:dyDescent="0.3">
      <c r="A489" s="5"/>
      <c r="B489" s="5"/>
      <c r="C489" s="5"/>
      <c r="D489" s="5"/>
      <c r="E489" s="5"/>
      <c r="F489" s="5"/>
      <c r="G489" s="5"/>
      <c r="H489" s="5"/>
      <c r="I489" s="5"/>
      <c r="J489" s="5"/>
      <c r="K489" s="5"/>
      <c r="L489" s="5"/>
      <c r="M489" s="5"/>
      <c r="N489" s="5"/>
      <c r="O489" s="5"/>
      <c r="P489" s="5"/>
    </row>
    <row r="490" spans="1:16" x14ac:dyDescent="0.3">
      <c r="A490" s="5"/>
      <c r="B490" s="5"/>
      <c r="C490" s="5"/>
      <c r="D490" s="5"/>
      <c r="E490" s="5"/>
      <c r="F490" s="5"/>
      <c r="G490" s="5"/>
      <c r="H490" s="5"/>
      <c r="I490" s="5"/>
      <c r="J490" s="5"/>
      <c r="K490" s="5"/>
      <c r="L490" s="5"/>
      <c r="M490" s="5"/>
      <c r="N490" s="5"/>
      <c r="O490" s="5"/>
      <c r="P490" s="5"/>
    </row>
    <row r="491" spans="1:16" x14ac:dyDescent="0.3">
      <c r="A491" s="5"/>
      <c r="B491" s="5"/>
      <c r="C491" s="5"/>
      <c r="D491" s="5"/>
      <c r="E491" s="5"/>
      <c r="F491" s="5"/>
      <c r="G491" s="5"/>
      <c r="H491" s="5"/>
      <c r="I491" s="5"/>
      <c r="J491" s="5"/>
      <c r="K491" s="5"/>
      <c r="L491" s="5"/>
      <c r="M491" s="5"/>
      <c r="N491" s="5"/>
      <c r="O491" s="5"/>
      <c r="P491" s="5"/>
    </row>
    <row r="492" spans="1:16" x14ac:dyDescent="0.3">
      <c r="A492" s="5"/>
      <c r="B492" s="5"/>
      <c r="C492" s="5"/>
      <c r="D492" s="5"/>
      <c r="E492" s="5"/>
      <c r="F492" s="5"/>
      <c r="G492" s="5"/>
      <c r="H492" s="5"/>
      <c r="I492" s="5"/>
      <c r="J492" s="5"/>
      <c r="K492" s="5"/>
      <c r="L492" s="5"/>
      <c r="M492" s="5"/>
      <c r="N492" s="5"/>
      <c r="O492" s="5"/>
      <c r="P492" s="5"/>
    </row>
    <row r="493" spans="1:16" x14ac:dyDescent="0.3">
      <c r="A493" s="5"/>
      <c r="B493" s="5"/>
      <c r="C493" s="5"/>
      <c r="D493" s="5"/>
      <c r="E493" s="5"/>
      <c r="F493" s="5"/>
      <c r="G493" s="5"/>
      <c r="H493" s="5"/>
      <c r="I493" s="5"/>
      <c r="J493" s="5"/>
      <c r="K493" s="5"/>
      <c r="L493" s="5"/>
      <c r="M493" s="5"/>
      <c r="N493" s="5"/>
      <c r="O493" s="5"/>
      <c r="P493" s="5"/>
    </row>
    <row r="494" spans="1:16" x14ac:dyDescent="0.3">
      <c r="A494" s="5"/>
      <c r="B494" s="5"/>
      <c r="C494" s="5"/>
      <c r="D494" s="5"/>
      <c r="E494" s="5"/>
      <c r="F494" s="5"/>
      <c r="G494" s="5"/>
      <c r="H494" s="5"/>
      <c r="I494" s="5"/>
      <c r="J494" s="5"/>
      <c r="K494" s="5"/>
      <c r="L494" s="5"/>
      <c r="M494" s="5"/>
      <c r="N494" s="5"/>
      <c r="O494" s="5"/>
      <c r="P494" s="5"/>
    </row>
    <row r="495" spans="1:16" x14ac:dyDescent="0.3">
      <c r="A495" s="5"/>
      <c r="B495" s="5"/>
      <c r="C495" s="5"/>
      <c r="D495" s="5"/>
      <c r="E495" s="5"/>
      <c r="F495" s="5"/>
      <c r="G495" s="5"/>
      <c r="H495" s="5"/>
      <c r="I495" s="5"/>
      <c r="J495" s="5"/>
      <c r="K495" s="5"/>
      <c r="L495" s="5"/>
      <c r="M495" s="5"/>
      <c r="N495" s="5"/>
      <c r="O495" s="5"/>
      <c r="P495" s="5"/>
    </row>
    <row r="496" spans="1:16" x14ac:dyDescent="0.3">
      <c r="A496" s="5"/>
      <c r="B496" s="5"/>
      <c r="C496" s="5"/>
      <c r="D496" s="5"/>
      <c r="E496" s="5"/>
      <c r="F496" s="5"/>
      <c r="G496" s="5"/>
      <c r="H496" s="5"/>
      <c r="I496" s="5"/>
      <c r="J496" s="5"/>
      <c r="K496" s="5"/>
      <c r="L496" s="5"/>
      <c r="M496" s="5"/>
      <c r="N496" s="5"/>
      <c r="O496" s="5"/>
      <c r="P496" s="5"/>
    </row>
    <row r="497" spans="1:16" x14ac:dyDescent="0.3">
      <c r="A497" s="5"/>
      <c r="B497" s="5"/>
      <c r="C497" s="5"/>
      <c r="D497" s="5"/>
      <c r="E497" s="5"/>
      <c r="F497" s="5"/>
      <c r="G497" s="5"/>
      <c r="H497" s="5"/>
      <c r="I497" s="5"/>
      <c r="J497" s="5"/>
      <c r="K497" s="5"/>
      <c r="L497" s="5"/>
      <c r="M497" s="5"/>
      <c r="N497" s="5"/>
      <c r="O497" s="5"/>
      <c r="P497" s="5"/>
    </row>
    <row r="498" spans="1:16" x14ac:dyDescent="0.3">
      <c r="A498" s="5"/>
      <c r="B498" s="5"/>
      <c r="C498" s="5"/>
      <c r="D498" s="5"/>
      <c r="E498" s="5"/>
      <c r="F498" s="5"/>
      <c r="G498" s="5"/>
      <c r="H498" s="5"/>
      <c r="I498" s="5"/>
      <c r="J498" s="5"/>
      <c r="K498" s="5"/>
      <c r="L498" s="5"/>
      <c r="M498" s="5"/>
      <c r="N498" s="5"/>
      <c r="O498" s="5"/>
      <c r="P498" s="5"/>
    </row>
    <row r="499" spans="1:16" x14ac:dyDescent="0.3">
      <c r="A499" s="5"/>
      <c r="B499" s="5"/>
      <c r="C499" s="5"/>
      <c r="D499" s="5"/>
      <c r="E499" s="5"/>
      <c r="F499" s="5"/>
      <c r="G499" s="5"/>
      <c r="H499" s="5"/>
      <c r="I499" s="5"/>
      <c r="J499" s="5"/>
      <c r="K499" s="5"/>
      <c r="L499" s="5"/>
      <c r="M499" s="5"/>
      <c r="N499" s="5"/>
      <c r="O499" s="5"/>
      <c r="P499" s="5"/>
    </row>
    <row r="500" spans="1:16" x14ac:dyDescent="0.3">
      <c r="A500" s="5"/>
      <c r="B500" s="5"/>
      <c r="C500" s="5"/>
      <c r="D500" s="5"/>
      <c r="E500" s="5"/>
      <c r="F500" s="5"/>
      <c r="G500" s="5"/>
      <c r="H500" s="5"/>
      <c r="I500" s="5"/>
      <c r="J500" s="5"/>
      <c r="K500" s="5"/>
      <c r="L500" s="5"/>
      <c r="M500" s="5"/>
      <c r="N500" s="5"/>
      <c r="O500" s="5"/>
      <c r="P500" s="5"/>
    </row>
    <row r="501" spans="1:16" x14ac:dyDescent="0.3">
      <c r="A501" s="5"/>
      <c r="B501" s="5"/>
      <c r="C501" s="5"/>
      <c r="D501" s="5"/>
      <c r="E501" s="5"/>
      <c r="F501" s="5"/>
      <c r="G501" s="5"/>
      <c r="H501" s="5"/>
      <c r="I501" s="5"/>
      <c r="J501" s="5"/>
      <c r="K501" s="5"/>
      <c r="L501" s="5"/>
      <c r="M501" s="5"/>
      <c r="N501" s="5"/>
      <c r="O501" s="5"/>
      <c r="P501" s="5"/>
    </row>
    <row r="502" spans="1:16" x14ac:dyDescent="0.3">
      <c r="A502" s="5"/>
      <c r="B502" s="5"/>
      <c r="C502" s="5"/>
      <c r="D502" s="5"/>
      <c r="E502" s="5"/>
      <c r="F502" s="5"/>
      <c r="G502" s="5"/>
      <c r="H502" s="5"/>
      <c r="I502" s="5"/>
      <c r="J502" s="5"/>
      <c r="K502" s="5"/>
      <c r="L502" s="5"/>
      <c r="M502" s="5"/>
      <c r="N502" s="5"/>
      <c r="O502" s="5"/>
      <c r="P502" s="5"/>
    </row>
    <row r="503" spans="1:16" x14ac:dyDescent="0.3">
      <c r="A503" s="5"/>
      <c r="B503" s="5"/>
      <c r="C503" s="5"/>
      <c r="D503" s="5"/>
      <c r="E503" s="5"/>
      <c r="F503" s="5"/>
      <c r="G503" s="5"/>
      <c r="H503" s="5"/>
      <c r="I503" s="5"/>
      <c r="J503" s="5"/>
      <c r="K503" s="5"/>
      <c r="L503" s="5"/>
      <c r="M503" s="5"/>
      <c r="N503" s="5"/>
      <c r="O503" s="5"/>
      <c r="P503" s="5"/>
    </row>
    <row r="504" spans="1:16" x14ac:dyDescent="0.3">
      <c r="A504" s="5"/>
      <c r="B504" s="5"/>
      <c r="C504" s="5"/>
      <c r="D504" s="5"/>
      <c r="E504" s="5"/>
      <c r="F504" s="5"/>
      <c r="G504" s="5"/>
      <c r="H504" s="5"/>
      <c r="I504" s="5"/>
      <c r="J504" s="5"/>
      <c r="K504" s="5"/>
      <c r="L504" s="5"/>
      <c r="M504" s="5"/>
      <c r="N504" s="5"/>
      <c r="O504" s="5"/>
      <c r="P504" s="5"/>
    </row>
    <row r="505" spans="1:16" x14ac:dyDescent="0.3">
      <c r="A505" s="5"/>
      <c r="B505" s="5"/>
      <c r="C505" s="5"/>
      <c r="D505" s="5"/>
      <c r="E505" s="5"/>
      <c r="F505" s="5"/>
      <c r="G505" s="5"/>
      <c r="H505" s="5"/>
      <c r="I505" s="5"/>
      <c r="J505" s="5"/>
      <c r="K505" s="5"/>
      <c r="L505" s="5"/>
      <c r="M505" s="5"/>
      <c r="N505" s="5"/>
      <c r="O505" s="5"/>
      <c r="P505" s="5"/>
    </row>
    <row r="506" spans="1:16" x14ac:dyDescent="0.3">
      <c r="A506" s="5"/>
      <c r="B506" s="5"/>
      <c r="C506" s="5"/>
      <c r="D506" s="5"/>
      <c r="E506" s="5"/>
      <c r="F506" s="5"/>
      <c r="G506" s="5"/>
      <c r="H506" s="5"/>
      <c r="I506" s="5"/>
      <c r="J506" s="5"/>
      <c r="K506" s="5"/>
      <c r="L506" s="5"/>
      <c r="M506" s="5"/>
      <c r="N506" s="5"/>
      <c r="O506" s="5"/>
      <c r="P506" s="5"/>
    </row>
    <row r="507" spans="1:16" x14ac:dyDescent="0.3">
      <c r="A507" s="5"/>
      <c r="B507" s="5"/>
      <c r="C507" s="5"/>
      <c r="D507" s="5"/>
      <c r="E507" s="5"/>
      <c r="F507" s="5"/>
      <c r="G507" s="5"/>
      <c r="H507" s="5"/>
      <c r="I507" s="5"/>
      <c r="J507" s="5"/>
      <c r="K507" s="5"/>
      <c r="L507" s="5"/>
      <c r="M507" s="5"/>
      <c r="N507" s="5"/>
      <c r="O507" s="5"/>
      <c r="P507" s="5"/>
    </row>
    <row r="508" spans="1:16" x14ac:dyDescent="0.3">
      <c r="A508" s="5"/>
      <c r="B508" s="5"/>
      <c r="C508" s="5"/>
      <c r="D508" s="5"/>
      <c r="E508" s="5"/>
      <c r="F508" s="5"/>
      <c r="G508" s="5"/>
      <c r="H508" s="5"/>
      <c r="I508" s="5"/>
      <c r="J508" s="5"/>
      <c r="K508" s="5"/>
      <c r="L508" s="5"/>
      <c r="M508" s="5"/>
      <c r="N508" s="5"/>
      <c r="O508" s="5"/>
      <c r="P508" s="5"/>
    </row>
    <row r="509" spans="1:16" x14ac:dyDescent="0.3">
      <c r="A509" s="5"/>
      <c r="B509" s="5"/>
      <c r="C509" s="5"/>
      <c r="D509" s="5"/>
      <c r="E509" s="5"/>
      <c r="F509" s="5"/>
      <c r="G509" s="5"/>
      <c r="H509" s="5"/>
      <c r="I509" s="5"/>
      <c r="J509" s="5"/>
      <c r="K509" s="5"/>
      <c r="L509" s="5"/>
      <c r="M509" s="5"/>
      <c r="N509" s="5"/>
      <c r="O509" s="5"/>
      <c r="P509" s="5"/>
    </row>
    <row r="510" spans="1:16" x14ac:dyDescent="0.3">
      <c r="A510" s="5"/>
      <c r="B510" s="5"/>
      <c r="C510" s="5"/>
      <c r="D510" s="5"/>
      <c r="E510" s="5"/>
      <c r="F510" s="5"/>
      <c r="G510" s="5"/>
      <c r="H510" s="5"/>
      <c r="I510" s="5"/>
      <c r="J510" s="5"/>
      <c r="K510" s="5"/>
      <c r="L510" s="5"/>
      <c r="M510" s="5"/>
      <c r="N510" s="5"/>
      <c r="O510" s="5"/>
      <c r="P510" s="5"/>
    </row>
    <row r="511" spans="1:16" x14ac:dyDescent="0.3">
      <c r="A511" s="5"/>
      <c r="B511" s="5"/>
      <c r="C511" s="5"/>
      <c r="D511" s="5"/>
      <c r="E511" s="5"/>
      <c r="F511" s="5"/>
      <c r="G511" s="5"/>
      <c r="H511" s="5"/>
      <c r="I511" s="5"/>
      <c r="J511" s="5"/>
      <c r="K511" s="5"/>
      <c r="L511" s="5"/>
      <c r="M511" s="5"/>
      <c r="N511" s="5"/>
      <c r="O511" s="5"/>
      <c r="P511" s="5"/>
    </row>
    <row r="512" spans="1:16" x14ac:dyDescent="0.3">
      <c r="A512" s="5"/>
      <c r="B512" s="5"/>
      <c r="C512" s="5"/>
      <c r="D512" s="5"/>
      <c r="E512" s="5"/>
      <c r="F512" s="5"/>
      <c r="G512" s="5"/>
      <c r="H512" s="5"/>
      <c r="I512" s="5"/>
      <c r="J512" s="5"/>
      <c r="K512" s="5"/>
      <c r="L512" s="5"/>
      <c r="M512" s="5"/>
      <c r="N512" s="5"/>
      <c r="O512" s="5"/>
      <c r="P512" s="5"/>
    </row>
    <row r="513" spans="1:16" x14ac:dyDescent="0.3">
      <c r="A513" s="5"/>
      <c r="B513" s="5"/>
      <c r="C513" s="5"/>
      <c r="D513" s="5"/>
      <c r="E513" s="5"/>
      <c r="F513" s="5"/>
      <c r="G513" s="5"/>
      <c r="H513" s="5"/>
      <c r="I513" s="5"/>
      <c r="J513" s="5"/>
      <c r="K513" s="5"/>
      <c r="L513" s="5"/>
      <c r="M513" s="5"/>
      <c r="N513" s="5"/>
      <c r="O513" s="5"/>
      <c r="P513" s="5"/>
    </row>
    <row r="514" spans="1:16" x14ac:dyDescent="0.3">
      <c r="A514" s="5"/>
      <c r="B514" s="5"/>
      <c r="C514" s="5"/>
      <c r="D514" s="5"/>
      <c r="E514" s="5"/>
      <c r="F514" s="5"/>
      <c r="G514" s="5"/>
      <c r="H514" s="5"/>
      <c r="I514" s="5"/>
      <c r="J514" s="5"/>
      <c r="K514" s="5"/>
      <c r="L514" s="5"/>
      <c r="M514" s="5"/>
      <c r="N514" s="5"/>
      <c r="O514" s="5"/>
      <c r="P514" s="5"/>
    </row>
    <row r="515" spans="1:16" x14ac:dyDescent="0.3">
      <c r="A515" s="5"/>
      <c r="B515" s="5"/>
      <c r="C515" s="5"/>
      <c r="D515" s="5"/>
      <c r="E515" s="5"/>
      <c r="F515" s="5"/>
      <c r="G515" s="5"/>
      <c r="H515" s="5"/>
      <c r="I515" s="5"/>
      <c r="J515" s="5"/>
      <c r="K515" s="5"/>
      <c r="L515" s="5"/>
      <c r="M515" s="5"/>
      <c r="N515" s="5"/>
      <c r="O515" s="5"/>
      <c r="P515" s="5"/>
    </row>
    <row r="516" spans="1:16" x14ac:dyDescent="0.3">
      <c r="A516" s="5"/>
      <c r="B516" s="5"/>
      <c r="C516" s="5"/>
      <c r="D516" s="5"/>
      <c r="E516" s="5"/>
      <c r="F516" s="5"/>
      <c r="G516" s="5"/>
      <c r="H516" s="5"/>
      <c r="I516" s="5"/>
      <c r="J516" s="5"/>
      <c r="K516" s="5"/>
      <c r="L516" s="5"/>
      <c r="M516" s="5"/>
      <c r="N516" s="5"/>
      <c r="O516" s="5"/>
      <c r="P516" s="5"/>
    </row>
    <row r="517" spans="1:16" x14ac:dyDescent="0.3">
      <c r="A517" s="5"/>
      <c r="B517" s="5"/>
      <c r="C517" s="5"/>
      <c r="D517" s="5"/>
      <c r="E517" s="5"/>
      <c r="F517" s="5"/>
      <c r="G517" s="5"/>
      <c r="H517" s="5"/>
      <c r="I517" s="5"/>
      <c r="J517" s="5"/>
      <c r="K517" s="5"/>
      <c r="L517" s="5"/>
      <c r="M517" s="5"/>
      <c r="N517" s="5"/>
      <c r="O517" s="5"/>
      <c r="P517" s="5"/>
    </row>
    <row r="518" spans="1:16" x14ac:dyDescent="0.3">
      <c r="A518" s="5"/>
      <c r="B518" s="5"/>
      <c r="C518" s="5"/>
      <c r="D518" s="5"/>
      <c r="E518" s="5"/>
      <c r="F518" s="5"/>
      <c r="G518" s="5"/>
      <c r="H518" s="5"/>
      <c r="I518" s="5"/>
      <c r="J518" s="5"/>
      <c r="K518" s="5"/>
      <c r="L518" s="5"/>
      <c r="M518" s="5"/>
      <c r="N518" s="5"/>
      <c r="O518" s="5"/>
      <c r="P518" s="5"/>
    </row>
    <row r="519" spans="1:16" x14ac:dyDescent="0.3">
      <c r="A519" s="5"/>
      <c r="B519" s="5"/>
      <c r="C519" s="5"/>
      <c r="D519" s="5"/>
      <c r="E519" s="5"/>
      <c r="F519" s="5"/>
      <c r="G519" s="5"/>
      <c r="H519" s="5"/>
      <c r="I519" s="5"/>
      <c r="J519" s="5"/>
      <c r="K519" s="5"/>
      <c r="L519" s="5"/>
      <c r="M519" s="5"/>
      <c r="N519" s="5"/>
      <c r="O519" s="5"/>
      <c r="P519" s="5"/>
    </row>
    <row r="520" spans="1:16" x14ac:dyDescent="0.3">
      <c r="A520" s="5"/>
      <c r="B520" s="5"/>
      <c r="C520" s="5"/>
      <c r="D520" s="5"/>
      <c r="E520" s="5"/>
      <c r="F520" s="5"/>
      <c r="G520" s="5"/>
      <c r="H520" s="5"/>
      <c r="I520" s="5"/>
      <c r="J520" s="5"/>
      <c r="K520" s="5"/>
      <c r="L520" s="5"/>
      <c r="M520" s="5"/>
      <c r="N520" s="5"/>
      <c r="O520" s="5"/>
      <c r="P520" s="5"/>
    </row>
    <row r="521" spans="1:16" x14ac:dyDescent="0.3">
      <c r="A521" s="5"/>
      <c r="B521" s="5"/>
      <c r="C521" s="5"/>
      <c r="D521" s="5"/>
      <c r="E521" s="5"/>
      <c r="F521" s="5"/>
      <c r="G521" s="5"/>
      <c r="H521" s="5"/>
      <c r="I521" s="5"/>
      <c r="J521" s="5"/>
      <c r="K521" s="5"/>
      <c r="L521" s="5"/>
      <c r="M521" s="5"/>
      <c r="N521" s="5"/>
      <c r="O521" s="5"/>
      <c r="P521" s="5"/>
    </row>
    <row r="522" spans="1:16" x14ac:dyDescent="0.3">
      <c r="A522" s="5"/>
      <c r="B522" s="5"/>
      <c r="C522" s="5"/>
      <c r="D522" s="5"/>
      <c r="E522" s="5"/>
      <c r="F522" s="5"/>
      <c r="G522" s="5"/>
      <c r="H522" s="5"/>
      <c r="I522" s="5"/>
      <c r="J522" s="5"/>
      <c r="K522" s="5"/>
      <c r="L522" s="5"/>
      <c r="M522" s="5"/>
      <c r="N522" s="5"/>
      <c r="O522" s="5"/>
      <c r="P522" s="5"/>
    </row>
    <row r="523" spans="1:16" x14ac:dyDescent="0.3">
      <c r="A523" s="5"/>
      <c r="B523" s="5"/>
      <c r="C523" s="5"/>
      <c r="D523" s="5"/>
      <c r="E523" s="5"/>
      <c r="F523" s="5"/>
      <c r="G523" s="5"/>
      <c r="H523" s="5"/>
      <c r="I523" s="5"/>
      <c r="J523" s="5"/>
      <c r="K523" s="5"/>
      <c r="L523" s="5"/>
      <c r="M523" s="5"/>
      <c r="N523" s="5"/>
      <c r="O523" s="5"/>
      <c r="P523" s="5"/>
    </row>
    <row r="524" spans="1:16" x14ac:dyDescent="0.3">
      <c r="A524" s="5"/>
      <c r="B524" s="5"/>
      <c r="C524" s="5"/>
      <c r="D524" s="5"/>
      <c r="E524" s="5"/>
      <c r="F524" s="5"/>
      <c r="G524" s="5"/>
      <c r="H524" s="5"/>
      <c r="I524" s="5"/>
      <c r="J524" s="5"/>
      <c r="K524" s="5"/>
      <c r="L524" s="5"/>
      <c r="M524" s="5"/>
      <c r="N524" s="5"/>
      <c r="O524" s="5"/>
      <c r="P524" s="5"/>
    </row>
    <row r="525" spans="1:16" x14ac:dyDescent="0.3">
      <c r="A525" s="5"/>
      <c r="B525" s="5"/>
      <c r="C525" s="5"/>
      <c r="D525" s="5"/>
      <c r="E525" s="5"/>
      <c r="F525" s="5"/>
      <c r="G525" s="5"/>
      <c r="H525" s="5"/>
      <c r="I525" s="5"/>
      <c r="J525" s="5"/>
      <c r="K525" s="5"/>
      <c r="L525" s="5"/>
      <c r="M525" s="5"/>
      <c r="N525" s="5"/>
      <c r="O525" s="5"/>
      <c r="P525" s="5"/>
    </row>
    <row r="526" spans="1:16" x14ac:dyDescent="0.3">
      <c r="A526" s="5"/>
      <c r="B526" s="5"/>
      <c r="C526" s="5"/>
      <c r="D526" s="5"/>
      <c r="E526" s="5"/>
      <c r="F526" s="5"/>
      <c r="G526" s="5"/>
      <c r="H526" s="5"/>
      <c r="I526" s="5"/>
      <c r="J526" s="5"/>
      <c r="K526" s="5"/>
      <c r="L526" s="5"/>
      <c r="M526" s="5"/>
      <c r="N526" s="5"/>
      <c r="O526" s="5"/>
      <c r="P526" s="5"/>
    </row>
    <row r="527" spans="1:16" x14ac:dyDescent="0.3">
      <c r="A527" s="5"/>
      <c r="B527" s="5"/>
      <c r="C527" s="5"/>
      <c r="D527" s="5"/>
      <c r="E527" s="5"/>
      <c r="F527" s="5"/>
      <c r="G527" s="5"/>
      <c r="H527" s="5"/>
      <c r="I527" s="5"/>
      <c r="J527" s="5"/>
      <c r="K527" s="5"/>
      <c r="L527" s="5"/>
      <c r="M527" s="5"/>
      <c r="N527" s="5"/>
      <c r="O527" s="5"/>
      <c r="P527" s="5"/>
    </row>
    <row r="528" spans="1:16" x14ac:dyDescent="0.3">
      <c r="A528" s="5"/>
      <c r="B528" s="5"/>
      <c r="C528" s="5"/>
      <c r="D528" s="5"/>
      <c r="E528" s="5"/>
      <c r="F528" s="5"/>
      <c r="G528" s="5"/>
      <c r="H528" s="5"/>
      <c r="I528" s="5"/>
      <c r="J528" s="5"/>
      <c r="K528" s="5"/>
      <c r="L528" s="5"/>
      <c r="M528" s="5"/>
      <c r="N528" s="5"/>
      <c r="O528" s="5"/>
      <c r="P528" s="5"/>
    </row>
    <row r="529" spans="1:16" x14ac:dyDescent="0.3">
      <c r="A529" s="5"/>
      <c r="B529" s="5"/>
      <c r="C529" s="5"/>
      <c r="D529" s="5"/>
      <c r="E529" s="5"/>
      <c r="F529" s="5"/>
      <c r="G529" s="5"/>
      <c r="H529" s="5"/>
      <c r="I529" s="5"/>
      <c r="J529" s="5"/>
      <c r="K529" s="5"/>
      <c r="L529" s="5"/>
      <c r="M529" s="5"/>
      <c r="N529" s="5"/>
      <c r="O529" s="5"/>
      <c r="P529" s="5"/>
    </row>
    <row r="530" spans="1:16" x14ac:dyDescent="0.3">
      <c r="A530" s="5"/>
      <c r="B530" s="5"/>
      <c r="C530" s="5"/>
      <c r="D530" s="5"/>
      <c r="E530" s="5"/>
      <c r="F530" s="5"/>
      <c r="G530" s="5"/>
      <c r="H530" s="5"/>
      <c r="I530" s="5"/>
      <c r="J530" s="5"/>
      <c r="K530" s="5"/>
      <c r="L530" s="5"/>
      <c r="M530" s="5"/>
      <c r="N530" s="5"/>
      <c r="O530" s="5"/>
      <c r="P530" s="5"/>
    </row>
    <row r="531" spans="1:16" x14ac:dyDescent="0.3">
      <c r="A531" s="5"/>
      <c r="B531" s="5"/>
      <c r="C531" s="5"/>
      <c r="D531" s="5"/>
      <c r="E531" s="5"/>
      <c r="F531" s="5"/>
      <c r="G531" s="5"/>
      <c r="H531" s="5"/>
      <c r="I531" s="5"/>
      <c r="J531" s="5"/>
      <c r="K531" s="5"/>
      <c r="L531" s="5"/>
      <c r="M531" s="5"/>
      <c r="N531" s="5"/>
      <c r="O531" s="5"/>
      <c r="P531" s="5"/>
    </row>
    <row r="532" spans="1:16" x14ac:dyDescent="0.3">
      <c r="A532" s="5"/>
      <c r="B532" s="5"/>
      <c r="C532" s="5"/>
      <c r="D532" s="5"/>
      <c r="E532" s="5"/>
      <c r="F532" s="5"/>
      <c r="G532" s="5"/>
      <c r="H532" s="5"/>
      <c r="I532" s="5"/>
      <c r="J532" s="5"/>
      <c r="K532" s="5"/>
      <c r="L532" s="5"/>
      <c r="M532" s="5"/>
      <c r="N532" s="5"/>
      <c r="O532" s="5"/>
      <c r="P532" s="5"/>
    </row>
    <row r="533" spans="1:16" x14ac:dyDescent="0.3">
      <c r="A533" s="5"/>
      <c r="B533" s="5"/>
      <c r="C533" s="5"/>
      <c r="D533" s="5"/>
      <c r="E533" s="5"/>
      <c r="F533" s="5"/>
      <c r="G533" s="5"/>
      <c r="H533" s="5"/>
      <c r="I533" s="5"/>
      <c r="J533" s="5"/>
      <c r="K533" s="5"/>
      <c r="L533" s="5"/>
      <c r="M533" s="5"/>
      <c r="N533" s="5"/>
      <c r="O533" s="5"/>
      <c r="P533" s="5"/>
    </row>
    <row r="534" spans="1:16" x14ac:dyDescent="0.3">
      <c r="A534" s="5"/>
      <c r="B534" s="5"/>
      <c r="C534" s="5"/>
      <c r="D534" s="5"/>
      <c r="E534" s="5"/>
      <c r="F534" s="5"/>
      <c r="G534" s="5"/>
      <c r="H534" s="5"/>
      <c r="I534" s="5"/>
      <c r="J534" s="5"/>
      <c r="K534" s="5"/>
      <c r="L534" s="5"/>
      <c r="M534" s="5"/>
      <c r="N534" s="5"/>
      <c r="O534" s="5"/>
      <c r="P534" s="5"/>
    </row>
    <row r="535" spans="1:16" x14ac:dyDescent="0.3">
      <c r="A535" s="5"/>
      <c r="B535" s="5"/>
      <c r="C535" s="5"/>
      <c r="D535" s="5"/>
      <c r="E535" s="5"/>
      <c r="F535" s="5"/>
      <c r="G535" s="5"/>
      <c r="H535" s="5"/>
      <c r="I535" s="5"/>
      <c r="J535" s="5"/>
      <c r="K535" s="5"/>
      <c r="L535" s="5"/>
      <c r="M535" s="5"/>
      <c r="N535" s="5"/>
      <c r="O535" s="5"/>
      <c r="P535" s="5"/>
    </row>
    <row r="536" spans="1:16" x14ac:dyDescent="0.3">
      <c r="A536" s="5"/>
      <c r="B536" s="5"/>
      <c r="C536" s="5"/>
      <c r="D536" s="5"/>
      <c r="E536" s="5"/>
      <c r="F536" s="5"/>
      <c r="G536" s="5"/>
      <c r="H536" s="5"/>
      <c r="I536" s="5"/>
      <c r="J536" s="5"/>
      <c r="K536" s="5"/>
      <c r="L536" s="5"/>
      <c r="M536" s="5"/>
      <c r="N536" s="5"/>
      <c r="O536" s="5"/>
      <c r="P536" s="5"/>
    </row>
    <row r="537" spans="1:16" x14ac:dyDescent="0.3">
      <c r="A537" s="5"/>
      <c r="B537" s="5"/>
      <c r="C537" s="5"/>
      <c r="D537" s="5"/>
      <c r="E537" s="5"/>
      <c r="F537" s="5"/>
      <c r="G537" s="5"/>
      <c r="H537" s="5"/>
      <c r="I537" s="5"/>
      <c r="J537" s="5"/>
      <c r="K537" s="5"/>
      <c r="L537" s="5"/>
      <c r="M537" s="5"/>
      <c r="N537" s="5"/>
      <c r="O537" s="5"/>
      <c r="P537" s="5"/>
    </row>
    <row r="538" spans="1:16" x14ac:dyDescent="0.3">
      <c r="A538" s="5"/>
      <c r="B538" s="5"/>
      <c r="C538" s="5"/>
      <c r="D538" s="5"/>
      <c r="E538" s="5"/>
      <c r="F538" s="5"/>
      <c r="G538" s="5"/>
      <c r="H538" s="5"/>
      <c r="I538" s="5"/>
      <c r="J538" s="5"/>
      <c r="K538" s="5"/>
      <c r="L538" s="5"/>
      <c r="M538" s="5"/>
      <c r="N538" s="5"/>
      <c r="O538" s="5"/>
      <c r="P538" s="5"/>
    </row>
    <row r="539" spans="1:16" x14ac:dyDescent="0.3">
      <c r="A539" s="5"/>
      <c r="B539" s="5"/>
      <c r="C539" s="5"/>
      <c r="D539" s="5"/>
      <c r="E539" s="5"/>
      <c r="F539" s="5"/>
      <c r="G539" s="5"/>
      <c r="H539" s="5"/>
      <c r="I539" s="5"/>
      <c r="J539" s="5"/>
      <c r="K539" s="5"/>
      <c r="L539" s="5"/>
      <c r="M539" s="5"/>
      <c r="N539" s="5"/>
      <c r="O539" s="5"/>
      <c r="P539" s="5"/>
    </row>
    <row r="540" spans="1:16" x14ac:dyDescent="0.3">
      <c r="A540" s="5"/>
      <c r="B540" s="5"/>
      <c r="C540" s="5"/>
      <c r="D540" s="5"/>
      <c r="E540" s="5"/>
      <c r="F540" s="5"/>
      <c r="G540" s="5"/>
      <c r="H540" s="5"/>
      <c r="I540" s="5"/>
      <c r="J540" s="5"/>
      <c r="K540" s="5"/>
      <c r="L540" s="5"/>
      <c r="M540" s="5"/>
      <c r="N540" s="5"/>
      <c r="O540" s="5"/>
      <c r="P540" s="5"/>
    </row>
    <row r="541" spans="1:16" x14ac:dyDescent="0.3">
      <c r="A541" s="5"/>
      <c r="B541" s="5"/>
      <c r="C541" s="5"/>
      <c r="D541" s="5"/>
      <c r="E541" s="5"/>
      <c r="F541" s="5"/>
      <c r="G541" s="5"/>
      <c r="H541" s="5"/>
      <c r="I541" s="5"/>
      <c r="J541" s="5"/>
      <c r="K541" s="5"/>
      <c r="L541" s="5"/>
      <c r="M541" s="5"/>
      <c r="N541" s="5"/>
      <c r="O541" s="5"/>
      <c r="P541" s="5"/>
    </row>
    <row r="542" spans="1:16" x14ac:dyDescent="0.3">
      <c r="A542" s="5"/>
      <c r="B542" s="5"/>
      <c r="C542" s="5"/>
      <c r="D542" s="5"/>
      <c r="E542" s="5"/>
      <c r="F542" s="5"/>
      <c r="G542" s="5"/>
      <c r="H542" s="5"/>
      <c r="I542" s="5"/>
      <c r="J542" s="5"/>
      <c r="K542" s="5"/>
      <c r="L542" s="5"/>
      <c r="M542" s="5"/>
      <c r="N542" s="5"/>
      <c r="O542" s="5"/>
      <c r="P542" s="5"/>
    </row>
    <row r="543" spans="1:16" x14ac:dyDescent="0.3">
      <c r="A543" s="5"/>
      <c r="B543" s="5"/>
      <c r="C543" s="5"/>
      <c r="D543" s="5"/>
      <c r="E543" s="5"/>
      <c r="F543" s="5"/>
      <c r="G543" s="5"/>
      <c r="H543" s="5"/>
      <c r="I543" s="5"/>
      <c r="J543" s="5"/>
      <c r="K543" s="5"/>
      <c r="L543" s="5"/>
      <c r="M543" s="5"/>
      <c r="N543" s="5"/>
      <c r="O543" s="5"/>
      <c r="P543" s="5"/>
    </row>
    <row r="544" spans="1:16" x14ac:dyDescent="0.3">
      <c r="A544" s="5"/>
      <c r="B544" s="5"/>
      <c r="C544" s="5"/>
      <c r="D544" s="5"/>
      <c r="E544" s="5"/>
      <c r="F544" s="5"/>
      <c r="G544" s="5"/>
      <c r="H544" s="5"/>
      <c r="I544" s="5"/>
      <c r="J544" s="5"/>
      <c r="K544" s="5"/>
      <c r="L544" s="5"/>
      <c r="M544" s="5"/>
      <c r="N544" s="5"/>
      <c r="O544" s="5"/>
      <c r="P544" s="5"/>
    </row>
    <row r="545" spans="1:16" x14ac:dyDescent="0.3">
      <c r="A545" s="5"/>
      <c r="B545" s="5"/>
      <c r="C545" s="5"/>
      <c r="D545" s="5"/>
      <c r="E545" s="5"/>
      <c r="F545" s="5"/>
      <c r="G545" s="5"/>
      <c r="H545" s="5"/>
      <c r="I545" s="5"/>
      <c r="J545" s="5"/>
      <c r="K545" s="5"/>
      <c r="L545" s="5"/>
      <c r="M545" s="5"/>
      <c r="N545" s="5"/>
      <c r="O545" s="5"/>
      <c r="P545" s="5"/>
    </row>
    <row r="546" spans="1:16" x14ac:dyDescent="0.3">
      <c r="A546" s="5"/>
      <c r="B546" s="5"/>
      <c r="C546" s="5"/>
      <c r="D546" s="5"/>
      <c r="E546" s="5"/>
      <c r="F546" s="5"/>
      <c r="G546" s="5"/>
      <c r="H546" s="5"/>
      <c r="I546" s="5"/>
      <c r="J546" s="5"/>
      <c r="K546" s="5"/>
      <c r="L546" s="5"/>
      <c r="M546" s="5"/>
      <c r="N546" s="5"/>
      <c r="O546" s="5"/>
      <c r="P546" s="5"/>
    </row>
    <row r="547" spans="1:16" x14ac:dyDescent="0.3">
      <c r="A547" s="5"/>
      <c r="B547" s="5"/>
      <c r="C547" s="5"/>
      <c r="D547" s="5"/>
      <c r="E547" s="5"/>
      <c r="F547" s="5"/>
      <c r="G547" s="5"/>
      <c r="H547" s="5"/>
      <c r="I547" s="5"/>
      <c r="J547" s="5"/>
      <c r="K547" s="5"/>
      <c r="L547" s="5"/>
      <c r="M547" s="5"/>
      <c r="N547" s="5"/>
      <c r="O547" s="5"/>
      <c r="P547" s="5"/>
    </row>
    <row r="548" spans="1:16" x14ac:dyDescent="0.3">
      <c r="A548" s="5"/>
      <c r="B548" s="5"/>
      <c r="C548" s="5"/>
      <c r="D548" s="5"/>
      <c r="E548" s="5"/>
      <c r="F548" s="5"/>
      <c r="G548" s="5"/>
      <c r="H548" s="5"/>
      <c r="I548" s="5"/>
      <c r="J548" s="5"/>
      <c r="K548" s="5"/>
      <c r="L548" s="5"/>
      <c r="M548" s="5"/>
      <c r="N548" s="5"/>
      <c r="O548" s="5"/>
      <c r="P548" s="5"/>
    </row>
    <row r="549" spans="1:16" x14ac:dyDescent="0.3">
      <c r="A549" s="5"/>
      <c r="B549" s="5"/>
      <c r="C549" s="5"/>
      <c r="D549" s="5"/>
      <c r="E549" s="5"/>
      <c r="F549" s="5"/>
      <c r="G549" s="5"/>
      <c r="H549" s="5"/>
      <c r="I549" s="5"/>
      <c r="J549" s="5"/>
      <c r="K549" s="5"/>
      <c r="L549" s="5"/>
      <c r="M549" s="5"/>
      <c r="N549" s="5"/>
      <c r="O549" s="5"/>
      <c r="P549" s="5"/>
    </row>
    <row r="550" spans="1:16" x14ac:dyDescent="0.3">
      <c r="A550" s="5"/>
      <c r="B550" s="5"/>
      <c r="C550" s="5"/>
      <c r="D550" s="5"/>
      <c r="E550" s="5"/>
      <c r="F550" s="5"/>
      <c r="G550" s="5"/>
      <c r="H550" s="5"/>
      <c r="I550" s="5"/>
      <c r="J550" s="5"/>
      <c r="K550" s="5"/>
      <c r="L550" s="5"/>
      <c r="M550" s="5"/>
      <c r="N550" s="5"/>
      <c r="O550" s="5"/>
      <c r="P550" s="5"/>
    </row>
    <row r="551" spans="1:16" x14ac:dyDescent="0.3">
      <c r="A551" s="5"/>
      <c r="B551" s="5"/>
      <c r="C551" s="5"/>
      <c r="D551" s="5"/>
      <c r="E551" s="5"/>
      <c r="F551" s="5"/>
      <c r="G551" s="5"/>
      <c r="H551" s="5"/>
      <c r="I551" s="5"/>
      <c r="J551" s="5"/>
      <c r="K551" s="5"/>
      <c r="L551" s="5"/>
      <c r="M551" s="5"/>
      <c r="N551" s="5"/>
      <c r="O551" s="5"/>
      <c r="P551" s="5"/>
    </row>
    <row r="552" spans="1:16" x14ac:dyDescent="0.3">
      <c r="A552" s="5"/>
      <c r="B552" s="5"/>
      <c r="C552" s="5"/>
      <c r="D552" s="5"/>
      <c r="E552" s="5"/>
      <c r="F552" s="5"/>
      <c r="G552" s="5"/>
      <c r="H552" s="5"/>
      <c r="I552" s="5"/>
      <c r="J552" s="5"/>
      <c r="K552" s="5"/>
      <c r="L552" s="5"/>
      <c r="M552" s="5"/>
      <c r="N552" s="5"/>
      <c r="O552" s="5"/>
      <c r="P552" s="5"/>
    </row>
    <row r="553" spans="1:16" x14ac:dyDescent="0.3">
      <c r="A553" s="5"/>
      <c r="B553" s="5"/>
      <c r="C553" s="5"/>
      <c r="D553" s="5"/>
      <c r="E553" s="5"/>
      <c r="F553" s="5"/>
      <c r="G553" s="5"/>
      <c r="H553" s="5"/>
      <c r="I553" s="5"/>
      <c r="J553" s="5"/>
      <c r="K553" s="5"/>
      <c r="L553" s="5"/>
      <c r="M553" s="5"/>
      <c r="N553" s="5"/>
      <c r="O553" s="5"/>
      <c r="P553" s="5"/>
    </row>
    <row r="554" spans="1:16" x14ac:dyDescent="0.3">
      <c r="A554" s="5"/>
      <c r="B554" s="5"/>
      <c r="C554" s="5"/>
      <c r="D554" s="5"/>
      <c r="E554" s="5"/>
      <c r="F554" s="5"/>
      <c r="G554" s="5"/>
      <c r="H554" s="5"/>
      <c r="I554" s="5"/>
      <c r="J554" s="5"/>
      <c r="K554" s="5"/>
      <c r="L554" s="5"/>
      <c r="M554" s="5"/>
      <c r="N554" s="5"/>
      <c r="O554" s="5"/>
      <c r="P554" s="5"/>
    </row>
    <row r="555" spans="1:16" x14ac:dyDescent="0.3">
      <c r="A555" s="5"/>
      <c r="B555" s="5"/>
      <c r="C555" s="5"/>
      <c r="D555" s="5"/>
      <c r="E555" s="5"/>
      <c r="F555" s="5"/>
      <c r="G555" s="5"/>
      <c r="H555" s="5"/>
      <c r="I555" s="5"/>
      <c r="J555" s="5"/>
      <c r="K555" s="5"/>
      <c r="L555" s="5"/>
      <c r="M555" s="5"/>
      <c r="N555" s="5"/>
      <c r="O555" s="5"/>
      <c r="P555" s="5"/>
    </row>
    <row r="556" spans="1:16" x14ac:dyDescent="0.3">
      <c r="A556" s="5"/>
      <c r="B556" s="5"/>
      <c r="C556" s="5"/>
      <c r="D556" s="5"/>
      <c r="E556" s="5"/>
      <c r="F556" s="5"/>
      <c r="G556" s="5"/>
      <c r="H556" s="5"/>
      <c r="I556" s="5"/>
      <c r="J556" s="5"/>
      <c r="K556" s="5"/>
      <c r="L556" s="5"/>
      <c r="M556" s="5"/>
      <c r="N556" s="5"/>
      <c r="O556" s="5"/>
      <c r="P556" s="5"/>
    </row>
    <row r="557" spans="1:16" x14ac:dyDescent="0.3">
      <c r="A557" s="5"/>
      <c r="B557" s="5"/>
      <c r="C557" s="5"/>
      <c r="D557" s="5"/>
      <c r="E557" s="5"/>
      <c r="F557" s="5"/>
      <c r="G557" s="5"/>
      <c r="H557" s="5"/>
      <c r="I557" s="5"/>
      <c r="J557" s="5"/>
      <c r="K557" s="5"/>
      <c r="L557" s="5"/>
      <c r="M557" s="5"/>
      <c r="N557" s="5"/>
      <c r="O557" s="5"/>
      <c r="P557" s="5"/>
    </row>
    <row r="558" spans="1:16" x14ac:dyDescent="0.3">
      <c r="A558" s="5"/>
      <c r="B558" s="5"/>
      <c r="C558" s="5"/>
      <c r="D558" s="5"/>
      <c r="E558" s="5"/>
      <c r="F558" s="5"/>
      <c r="G558" s="5"/>
      <c r="H558" s="5"/>
      <c r="I558" s="5"/>
      <c r="J558" s="5"/>
      <c r="K558" s="5"/>
      <c r="L558" s="5"/>
      <c r="M558" s="5"/>
      <c r="N558" s="5"/>
      <c r="O558" s="5"/>
      <c r="P558" s="5"/>
    </row>
    <row r="559" spans="1:16" x14ac:dyDescent="0.3">
      <c r="A559" s="5"/>
      <c r="B559" s="5"/>
      <c r="C559" s="5"/>
      <c r="D559" s="5"/>
      <c r="E559" s="5"/>
      <c r="F559" s="5"/>
      <c r="G559" s="5"/>
      <c r="H559" s="5"/>
      <c r="I559" s="5"/>
      <c r="J559" s="5"/>
      <c r="K559" s="5"/>
      <c r="L559" s="5"/>
      <c r="M559" s="5"/>
      <c r="N559" s="5"/>
      <c r="O559" s="5"/>
      <c r="P559" s="5"/>
    </row>
    <row r="560" spans="1:16" x14ac:dyDescent="0.3">
      <c r="A560" s="5"/>
      <c r="B560" s="5"/>
      <c r="C560" s="5"/>
      <c r="D560" s="5"/>
      <c r="E560" s="5"/>
      <c r="F560" s="5"/>
      <c r="G560" s="5"/>
      <c r="H560" s="5"/>
      <c r="I560" s="5"/>
      <c r="J560" s="5"/>
      <c r="K560" s="5"/>
      <c r="L560" s="5"/>
      <c r="M560" s="5"/>
      <c r="N560" s="5"/>
      <c r="O560" s="5"/>
      <c r="P560" s="5"/>
    </row>
    <row r="561" spans="1:16" x14ac:dyDescent="0.3">
      <c r="A561" s="5"/>
      <c r="B561" s="5"/>
      <c r="C561" s="5"/>
      <c r="D561" s="5"/>
      <c r="E561" s="5"/>
      <c r="F561" s="5"/>
      <c r="G561" s="5"/>
      <c r="H561" s="5"/>
      <c r="I561" s="5"/>
      <c r="J561" s="5"/>
      <c r="K561" s="5"/>
      <c r="L561" s="5"/>
      <c r="M561" s="5"/>
      <c r="N561" s="5"/>
      <c r="O561" s="5"/>
      <c r="P561" s="5"/>
    </row>
    <row r="562" spans="1:16" x14ac:dyDescent="0.3">
      <c r="A562" s="5"/>
      <c r="B562" s="5"/>
      <c r="C562" s="5"/>
      <c r="D562" s="5"/>
      <c r="E562" s="5"/>
      <c r="F562" s="5"/>
      <c r="G562" s="5"/>
      <c r="H562" s="5"/>
      <c r="I562" s="5"/>
      <c r="J562" s="5"/>
      <c r="K562" s="5"/>
      <c r="L562" s="5"/>
      <c r="M562" s="5"/>
      <c r="N562" s="5"/>
      <c r="O562" s="5"/>
      <c r="P562" s="5"/>
    </row>
    <row r="563" spans="1:16" x14ac:dyDescent="0.3">
      <c r="A563" s="5"/>
      <c r="B563" s="5"/>
      <c r="C563" s="5"/>
      <c r="D563" s="5"/>
      <c r="E563" s="5"/>
      <c r="F563" s="5"/>
      <c r="G563" s="5"/>
      <c r="H563" s="5"/>
      <c r="I563" s="5"/>
      <c r="J563" s="5"/>
      <c r="K563" s="5"/>
      <c r="L563" s="5"/>
      <c r="M563" s="5"/>
      <c r="N563" s="5"/>
      <c r="O563" s="5"/>
      <c r="P563" s="5"/>
    </row>
    <row r="564" spans="1:16" x14ac:dyDescent="0.3">
      <c r="A564" s="5"/>
      <c r="B564" s="5"/>
      <c r="C564" s="5"/>
      <c r="D564" s="5"/>
      <c r="E564" s="5"/>
      <c r="F564" s="5"/>
      <c r="G564" s="5"/>
      <c r="H564" s="5"/>
      <c r="I564" s="5"/>
      <c r="J564" s="5"/>
      <c r="K564" s="5"/>
      <c r="L564" s="5"/>
      <c r="M564" s="5"/>
      <c r="N564" s="5"/>
      <c r="O564" s="5"/>
      <c r="P564" s="5"/>
    </row>
    <row r="565" spans="1:16" x14ac:dyDescent="0.3">
      <c r="A565" s="5"/>
      <c r="B565" s="5"/>
      <c r="C565" s="5"/>
      <c r="D565" s="5"/>
      <c r="E565" s="5"/>
      <c r="F565" s="5"/>
      <c r="G565" s="5"/>
      <c r="H565" s="5"/>
      <c r="I565" s="5"/>
      <c r="J565" s="5"/>
      <c r="K565" s="5"/>
      <c r="L565" s="5"/>
      <c r="M565" s="5"/>
      <c r="N565" s="5"/>
      <c r="O565" s="5"/>
      <c r="P565" s="5"/>
    </row>
    <row r="566" spans="1:16" x14ac:dyDescent="0.3">
      <c r="A566" s="5"/>
      <c r="B566" s="5"/>
      <c r="C566" s="5"/>
      <c r="D566" s="5"/>
      <c r="E566" s="5"/>
      <c r="F566" s="5"/>
      <c r="G566" s="5"/>
      <c r="H566" s="5"/>
      <c r="I566" s="5"/>
      <c r="J566" s="5"/>
      <c r="K566" s="5"/>
      <c r="L566" s="5"/>
      <c r="M566" s="5"/>
      <c r="N566" s="5"/>
      <c r="O566" s="5"/>
      <c r="P566" s="5"/>
    </row>
    <row r="567" spans="1:16" x14ac:dyDescent="0.3">
      <c r="A567" s="5"/>
      <c r="B567" s="5"/>
      <c r="C567" s="5"/>
      <c r="D567" s="5"/>
      <c r="E567" s="5"/>
      <c r="F567" s="5"/>
      <c r="G567" s="5"/>
      <c r="H567" s="5"/>
      <c r="I567" s="5"/>
      <c r="J567" s="5"/>
      <c r="K567" s="5"/>
      <c r="L567" s="5"/>
      <c r="M567" s="5"/>
      <c r="N567" s="5"/>
      <c r="O567" s="5"/>
      <c r="P567" s="5"/>
    </row>
    <row r="568" spans="1:16" x14ac:dyDescent="0.3">
      <c r="A568" s="5"/>
      <c r="B568" s="5"/>
      <c r="C568" s="5"/>
      <c r="D568" s="5"/>
      <c r="E568" s="5"/>
      <c r="F568" s="5"/>
      <c r="G568" s="5"/>
      <c r="H568" s="5"/>
      <c r="I568" s="5"/>
      <c r="J568" s="5"/>
      <c r="K568" s="5"/>
      <c r="L568" s="5"/>
      <c r="M568" s="5"/>
      <c r="N568" s="5"/>
      <c r="O568" s="5"/>
      <c r="P568" s="5"/>
    </row>
    <row r="569" spans="1:16" x14ac:dyDescent="0.3">
      <c r="A569" s="5"/>
      <c r="B569" s="5"/>
      <c r="C569" s="5"/>
      <c r="D569" s="5"/>
      <c r="E569" s="5"/>
      <c r="F569" s="5"/>
      <c r="G569" s="5"/>
      <c r="H569" s="5"/>
      <c r="I569" s="5"/>
      <c r="J569" s="5"/>
      <c r="K569" s="5"/>
      <c r="L569" s="5"/>
      <c r="M569" s="5"/>
      <c r="N569" s="5"/>
      <c r="O569" s="5"/>
      <c r="P569" s="5"/>
    </row>
    <row r="570" spans="1:16" x14ac:dyDescent="0.3">
      <c r="A570" s="5"/>
      <c r="B570" s="5"/>
      <c r="C570" s="5"/>
      <c r="D570" s="5"/>
      <c r="E570" s="5"/>
      <c r="F570" s="5"/>
      <c r="G570" s="5"/>
      <c r="H570" s="5"/>
      <c r="I570" s="5"/>
      <c r="J570" s="5"/>
      <c r="K570" s="5"/>
      <c r="L570" s="5"/>
      <c r="M570" s="5"/>
      <c r="N570" s="5"/>
      <c r="O570" s="5"/>
      <c r="P570" s="5"/>
    </row>
    <row r="571" spans="1:16" x14ac:dyDescent="0.3">
      <c r="A571" s="5"/>
      <c r="B571" s="5"/>
      <c r="C571" s="5"/>
      <c r="D571" s="5"/>
      <c r="E571" s="5"/>
      <c r="F571" s="5"/>
      <c r="G571" s="5"/>
      <c r="H571" s="5"/>
      <c r="I571" s="5"/>
      <c r="J571" s="5"/>
      <c r="K571" s="5"/>
      <c r="L571" s="5"/>
      <c r="M571" s="5"/>
      <c r="N571" s="5"/>
      <c r="O571" s="5"/>
      <c r="P571" s="5"/>
    </row>
    <row r="572" spans="1:16" x14ac:dyDescent="0.3">
      <c r="A572" s="5"/>
      <c r="B572" s="5"/>
      <c r="C572" s="5"/>
      <c r="D572" s="5"/>
      <c r="E572" s="5"/>
      <c r="F572" s="5"/>
      <c r="G572" s="5"/>
      <c r="H572" s="5"/>
      <c r="I572" s="5"/>
      <c r="J572" s="5"/>
      <c r="K572" s="5"/>
      <c r="L572" s="5"/>
      <c r="M572" s="5"/>
      <c r="N572" s="5"/>
      <c r="O572" s="5"/>
      <c r="P572" s="5"/>
    </row>
    <row r="573" spans="1:16" x14ac:dyDescent="0.3">
      <c r="A573" s="5"/>
      <c r="B573" s="5"/>
      <c r="C573" s="5"/>
      <c r="D573" s="5"/>
      <c r="E573" s="5"/>
      <c r="F573" s="5"/>
      <c r="G573" s="5"/>
      <c r="H573" s="5"/>
      <c r="I573" s="5"/>
      <c r="J573" s="5"/>
      <c r="K573" s="5"/>
      <c r="L573" s="5"/>
      <c r="M573" s="5"/>
      <c r="N573" s="5"/>
      <c r="O573" s="5"/>
      <c r="P573" s="5"/>
    </row>
    <row r="574" spans="1:16" x14ac:dyDescent="0.3">
      <c r="A574" s="5"/>
      <c r="B574" s="5"/>
      <c r="C574" s="5"/>
      <c r="D574" s="5"/>
      <c r="E574" s="5"/>
      <c r="F574" s="5"/>
      <c r="G574" s="5"/>
      <c r="H574" s="5"/>
      <c r="I574" s="5"/>
      <c r="J574" s="5"/>
      <c r="K574" s="5"/>
      <c r="L574" s="5"/>
      <c r="M574" s="5"/>
      <c r="N574" s="5"/>
      <c r="O574" s="5"/>
      <c r="P574" s="5"/>
    </row>
    <row r="575" spans="1:16" x14ac:dyDescent="0.3">
      <c r="A575" s="5"/>
      <c r="B575" s="5"/>
      <c r="C575" s="5"/>
      <c r="D575" s="5"/>
      <c r="E575" s="5"/>
      <c r="F575" s="5"/>
      <c r="G575" s="5"/>
      <c r="H575" s="5"/>
      <c r="I575" s="5"/>
      <c r="J575" s="5"/>
      <c r="K575" s="5"/>
      <c r="L575" s="5"/>
      <c r="M575" s="5"/>
      <c r="N575" s="5"/>
      <c r="O575" s="5"/>
      <c r="P575" s="5"/>
    </row>
    <row r="576" spans="1:16" x14ac:dyDescent="0.3">
      <c r="A576" s="5"/>
      <c r="B576" s="5"/>
      <c r="C576" s="5"/>
      <c r="D576" s="5"/>
      <c r="E576" s="5"/>
      <c r="F576" s="5"/>
      <c r="G576" s="5"/>
      <c r="H576" s="5"/>
      <c r="I576" s="5"/>
      <c r="J576" s="5"/>
      <c r="K576" s="5"/>
      <c r="L576" s="5"/>
      <c r="M576" s="5"/>
      <c r="N576" s="5"/>
      <c r="O576" s="5"/>
      <c r="P576" s="5"/>
    </row>
    <row r="577" spans="1:16" x14ac:dyDescent="0.3">
      <c r="A577" s="5"/>
      <c r="B577" s="5"/>
      <c r="C577" s="5"/>
      <c r="D577" s="5"/>
      <c r="E577" s="5"/>
      <c r="F577" s="5"/>
      <c r="G577" s="5"/>
      <c r="H577" s="5"/>
      <c r="I577" s="5"/>
      <c r="J577" s="5"/>
      <c r="K577" s="5"/>
      <c r="L577" s="5"/>
      <c r="M577" s="5"/>
      <c r="N577" s="5"/>
      <c r="O577" s="5"/>
      <c r="P577" s="5"/>
    </row>
    <row r="578" spans="1:16" x14ac:dyDescent="0.3">
      <c r="A578" s="5"/>
      <c r="B578" s="5"/>
      <c r="C578" s="5"/>
      <c r="D578" s="5"/>
      <c r="E578" s="5"/>
      <c r="F578" s="5"/>
      <c r="G578" s="5"/>
      <c r="H578" s="5"/>
      <c r="I578" s="5"/>
      <c r="J578" s="5"/>
      <c r="K578" s="5"/>
      <c r="L578" s="5"/>
      <c r="M578" s="5"/>
      <c r="N578" s="5"/>
      <c r="O578" s="5"/>
      <c r="P578" s="5"/>
    </row>
    <row r="579" spans="1:16" x14ac:dyDescent="0.3">
      <c r="A579" s="5"/>
      <c r="B579" s="5"/>
      <c r="C579" s="5"/>
      <c r="D579" s="5"/>
      <c r="E579" s="5"/>
      <c r="F579" s="5"/>
      <c r="G579" s="5"/>
      <c r="H579" s="5"/>
      <c r="I579" s="5"/>
      <c r="J579" s="5"/>
      <c r="K579" s="5"/>
      <c r="L579" s="5"/>
      <c r="M579" s="5"/>
      <c r="N579" s="5"/>
      <c r="O579" s="5"/>
      <c r="P579" s="5"/>
    </row>
    <row r="580" spans="1:16" x14ac:dyDescent="0.3">
      <c r="A580" s="5"/>
      <c r="B580" s="5"/>
      <c r="C580" s="5"/>
      <c r="D580" s="5"/>
      <c r="E580" s="5"/>
      <c r="F580" s="5"/>
      <c r="G580" s="5"/>
      <c r="H580" s="5"/>
      <c r="I580" s="5"/>
      <c r="J580" s="5"/>
      <c r="K580" s="5"/>
      <c r="L580" s="5"/>
      <c r="M580" s="5"/>
      <c r="N580" s="5"/>
      <c r="O580" s="5"/>
      <c r="P580" s="5"/>
    </row>
    <row r="581" spans="1:16" x14ac:dyDescent="0.3">
      <c r="A581" s="5"/>
      <c r="B581" s="5"/>
      <c r="C581" s="5"/>
      <c r="D581" s="5"/>
      <c r="E581" s="5"/>
      <c r="F581" s="5"/>
      <c r="G581" s="5"/>
      <c r="H581" s="5"/>
      <c r="I581" s="5"/>
      <c r="J581" s="5"/>
      <c r="K581" s="5"/>
      <c r="L581" s="5"/>
      <c r="M581" s="5"/>
      <c r="N581" s="5"/>
      <c r="O581" s="5"/>
      <c r="P581" s="5"/>
    </row>
    <row r="582" spans="1:16" x14ac:dyDescent="0.3">
      <c r="A582" s="5"/>
      <c r="B582" s="5"/>
      <c r="C582" s="5"/>
      <c r="D582" s="5"/>
      <c r="E582" s="5"/>
      <c r="F582" s="5"/>
      <c r="G582" s="5"/>
      <c r="H582" s="5"/>
      <c r="I582" s="5"/>
      <c r="J582" s="5"/>
      <c r="K582" s="5"/>
      <c r="L582" s="5"/>
      <c r="M582" s="5"/>
      <c r="N582" s="5"/>
      <c r="O582" s="5"/>
      <c r="P582" s="5"/>
    </row>
    <row r="583" spans="1:16" x14ac:dyDescent="0.3">
      <c r="A583" s="5"/>
      <c r="B583" s="5"/>
      <c r="C583" s="5"/>
      <c r="D583" s="5"/>
      <c r="E583" s="5"/>
      <c r="F583" s="5"/>
      <c r="G583" s="5"/>
      <c r="H583" s="5"/>
      <c r="I583" s="5"/>
      <c r="J583" s="5"/>
      <c r="K583" s="5"/>
      <c r="L583" s="5"/>
      <c r="M583" s="5"/>
      <c r="N583" s="5"/>
      <c r="O583" s="5"/>
      <c r="P583" s="5"/>
    </row>
    <row r="584" spans="1:16" x14ac:dyDescent="0.3">
      <c r="A584" s="5"/>
      <c r="B584" s="5"/>
      <c r="C584" s="5"/>
      <c r="D584" s="5"/>
      <c r="E584" s="5"/>
      <c r="F584" s="5"/>
      <c r="G584" s="5"/>
      <c r="H584" s="5"/>
      <c r="I584" s="5"/>
      <c r="J584" s="5"/>
      <c r="K584" s="5"/>
      <c r="L584" s="5"/>
      <c r="M584" s="5"/>
      <c r="N584" s="5"/>
      <c r="O584" s="5"/>
      <c r="P584" s="5"/>
    </row>
    <row r="585" spans="1:16" x14ac:dyDescent="0.3">
      <c r="A585" s="5"/>
      <c r="B585" s="5"/>
      <c r="C585" s="5"/>
      <c r="D585" s="5"/>
      <c r="E585" s="5"/>
      <c r="F585" s="5"/>
      <c r="G585" s="5"/>
      <c r="H585" s="5"/>
      <c r="I585" s="5"/>
      <c r="J585" s="5"/>
      <c r="K585" s="5"/>
      <c r="L585" s="5"/>
      <c r="M585" s="5"/>
      <c r="N585" s="5"/>
      <c r="O585" s="5"/>
      <c r="P585" s="5"/>
    </row>
    <row r="586" spans="1:16" x14ac:dyDescent="0.3">
      <c r="A586" s="5"/>
      <c r="B586" s="5"/>
      <c r="C586" s="5"/>
      <c r="D586" s="5"/>
      <c r="E586" s="5"/>
      <c r="F586" s="5"/>
      <c r="G586" s="5"/>
      <c r="H586" s="5"/>
      <c r="I586" s="5"/>
      <c r="J586" s="5"/>
      <c r="K586" s="5"/>
      <c r="L586" s="5"/>
      <c r="M586" s="5"/>
      <c r="N586" s="5"/>
      <c r="O586" s="5"/>
      <c r="P586" s="5"/>
    </row>
    <row r="587" spans="1:16" x14ac:dyDescent="0.3">
      <c r="A587" s="5"/>
      <c r="B587" s="5"/>
      <c r="C587" s="5"/>
      <c r="D587" s="5"/>
      <c r="E587" s="5"/>
      <c r="F587" s="5"/>
      <c r="G587" s="5"/>
      <c r="H587" s="5"/>
      <c r="I587" s="5"/>
      <c r="J587" s="5"/>
      <c r="K587" s="5"/>
      <c r="L587" s="5"/>
      <c r="M587" s="5"/>
      <c r="N587" s="5"/>
      <c r="O587" s="5"/>
      <c r="P587" s="5"/>
    </row>
    <row r="588" spans="1:16" x14ac:dyDescent="0.3">
      <c r="A588" s="5"/>
      <c r="B588" s="5"/>
      <c r="C588" s="5"/>
      <c r="D588" s="5"/>
      <c r="E588" s="5"/>
      <c r="F588" s="5"/>
      <c r="G588" s="5"/>
      <c r="H588" s="5"/>
      <c r="I588" s="5"/>
      <c r="J588" s="5"/>
      <c r="K588" s="5"/>
      <c r="L588" s="5"/>
      <c r="M588" s="5"/>
      <c r="N588" s="5"/>
      <c r="O588" s="5"/>
      <c r="P588" s="5"/>
    </row>
    <row r="589" spans="1:16" x14ac:dyDescent="0.3">
      <c r="A589" s="5"/>
      <c r="B589" s="5"/>
      <c r="C589" s="5"/>
      <c r="D589" s="5"/>
      <c r="E589" s="5"/>
      <c r="F589" s="5"/>
      <c r="G589" s="5"/>
      <c r="H589" s="5"/>
      <c r="I589" s="5"/>
      <c r="J589" s="5"/>
      <c r="K589" s="5"/>
      <c r="L589" s="5"/>
      <c r="M589" s="5"/>
      <c r="N589" s="5"/>
      <c r="O589" s="5"/>
      <c r="P589" s="5"/>
    </row>
    <row r="590" spans="1:16" x14ac:dyDescent="0.3">
      <c r="A590" s="5"/>
      <c r="B590" s="5"/>
      <c r="C590" s="5"/>
      <c r="D590" s="5"/>
      <c r="E590" s="5"/>
      <c r="F590" s="5"/>
      <c r="G590" s="5"/>
      <c r="H590" s="5"/>
      <c r="I590" s="5"/>
      <c r="J590" s="5"/>
      <c r="K590" s="5"/>
      <c r="L590" s="5"/>
      <c r="M590" s="5"/>
      <c r="N590" s="5"/>
      <c r="O590" s="5"/>
      <c r="P590" s="5"/>
    </row>
    <row r="591" spans="1:16" x14ac:dyDescent="0.3">
      <c r="A591" s="5"/>
      <c r="B591" s="5"/>
      <c r="C591" s="5"/>
      <c r="D591" s="5"/>
      <c r="E591" s="5"/>
      <c r="F591" s="5"/>
      <c r="G591" s="5"/>
      <c r="H591" s="5"/>
      <c r="I591" s="5"/>
      <c r="J591" s="5"/>
      <c r="K591" s="5"/>
      <c r="L591" s="5"/>
      <c r="M591" s="5"/>
      <c r="N591" s="5"/>
      <c r="O591" s="5"/>
      <c r="P591" s="5"/>
    </row>
    <row r="592" spans="1:16" x14ac:dyDescent="0.3">
      <c r="A592" s="5"/>
      <c r="B592" s="5"/>
      <c r="C592" s="5"/>
      <c r="D592" s="5"/>
      <c r="E592" s="5"/>
      <c r="F592" s="5"/>
      <c r="G592" s="5"/>
      <c r="H592" s="5"/>
      <c r="I592" s="5"/>
      <c r="J592" s="5"/>
      <c r="K592" s="5"/>
      <c r="L592" s="5"/>
      <c r="M592" s="5"/>
      <c r="N592" s="5"/>
      <c r="O592" s="5"/>
      <c r="P592" s="5"/>
    </row>
    <row r="593" spans="1:16" x14ac:dyDescent="0.3">
      <c r="A593" s="5"/>
      <c r="B593" s="5"/>
      <c r="C593" s="5"/>
      <c r="D593" s="5"/>
      <c r="E593" s="5"/>
      <c r="F593" s="5"/>
      <c r="G593" s="5"/>
      <c r="H593" s="5"/>
      <c r="I593" s="5"/>
      <c r="J593" s="5"/>
      <c r="K593" s="5"/>
      <c r="L593" s="5"/>
      <c r="M593" s="5"/>
      <c r="N593" s="5"/>
      <c r="O593" s="5"/>
      <c r="P593" s="5"/>
    </row>
    <row r="594" spans="1:16" x14ac:dyDescent="0.3">
      <c r="A594" s="5"/>
      <c r="B594" s="5"/>
      <c r="C594" s="5"/>
      <c r="D594" s="5"/>
      <c r="E594" s="5"/>
      <c r="F594" s="5"/>
      <c r="G594" s="5"/>
      <c r="H594" s="5"/>
      <c r="I594" s="5"/>
      <c r="J594" s="5"/>
      <c r="K594" s="5"/>
      <c r="L594" s="5"/>
      <c r="M594" s="5"/>
      <c r="N594" s="5"/>
      <c r="O594" s="5"/>
      <c r="P594" s="5"/>
    </row>
    <row r="595" spans="1:16" x14ac:dyDescent="0.3">
      <c r="A595" s="5"/>
      <c r="B595" s="5"/>
      <c r="C595" s="5"/>
      <c r="D595" s="5"/>
      <c r="E595" s="5"/>
      <c r="F595" s="5"/>
      <c r="G595" s="5"/>
      <c r="H595" s="5"/>
      <c r="I595" s="5"/>
      <c r="J595" s="5"/>
      <c r="K595" s="5"/>
      <c r="L595" s="5"/>
      <c r="M595" s="5"/>
      <c r="N595" s="5"/>
      <c r="O595" s="5"/>
      <c r="P595" s="5"/>
    </row>
    <row r="596" spans="1:16" x14ac:dyDescent="0.3">
      <c r="A596" s="5"/>
      <c r="B596" s="5"/>
      <c r="C596" s="5"/>
      <c r="D596" s="5"/>
      <c r="E596" s="5"/>
      <c r="F596" s="5"/>
      <c r="G596" s="5"/>
      <c r="H596" s="5"/>
      <c r="I596" s="5"/>
      <c r="J596" s="5"/>
      <c r="K596" s="5"/>
      <c r="L596" s="5"/>
      <c r="M596" s="5"/>
      <c r="N596" s="5"/>
      <c r="O596" s="5"/>
      <c r="P596" s="5"/>
    </row>
    <row r="597" spans="1:16" x14ac:dyDescent="0.3">
      <c r="A597" s="5"/>
      <c r="B597" s="5"/>
      <c r="C597" s="5"/>
      <c r="D597" s="5"/>
      <c r="E597" s="5"/>
      <c r="F597" s="5"/>
      <c r="G597" s="5"/>
      <c r="H597" s="5"/>
      <c r="I597" s="5"/>
      <c r="J597" s="5"/>
      <c r="K597" s="5"/>
      <c r="L597" s="5"/>
      <c r="M597" s="5"/>
      <c r="N597" s="5"/>
      <c r="O597" s="5"/>
      <c r="P597" s="5"/>
    </row>
    <row r="598" spans="1:16" x14ac:dyDescent="0.3">
      <c r="A598" s="5"/>
      <c r="B598" s="5"/>
      <c r="C598" s="5"/>
      <c r="D598" s="5"/>
      <c r="E598" s="5"/>
      <c r="F598" s="5"/>
      <c r="G598" s="5"/>
      <c r="H598" s="5"/>
      <c r="I598" s="5"/>
      <c r="J598" s="5"/>
      <c r="K598" s="5"/>
      <c r="L598" s="5"/>
      <c r="M598" s="5"/>
      <c r="N598" s="5"/>
      <c r="O598" s="5"/>
      <c r="P598" s="5"/>
    </row>
    <row r="599" spans="1:16" x14ac:dyDescent="0.3">
      <c r="A599" s="5"/>
      <c r="B599" s="5"/>
      <c r="C599" s="5"/>
      <c r="D599" s="5"/>
      <c r="E599" s="5"/>
      <c r="F599" s="5"/>
      <c r="G599" s="5"/>
      <c r="H599" s="5"/>
      <c r="I599" s="5"/>
      <c r="J599" s="5"/>
      <c r="K599" s="5"/>
      <c r="L599" s="5"/>
      <c r="M599" s="5"/>
      <c r="N599" s="5"/>
      <c r="O599" s="5"/>
      <c r="P599" s="5"/>
    </row>
    <row r="600" spans="1:16" x14ac:dyDescent="0.3">
      <c r="A600" s="5"/>
      <c r="B600" s="5"/>
      <c r="C600" s="5"/>
      <c r="D600" s="5"/>
      <c r="E600" s="5"/>
      <c r="F600" s="5"/>
      <c r="G600" s="5"/>
      <c r="H600" s="5"/>
      <c r="I600" s="5"/>
      <c r="J600" s="5"/>
      <c r="K600" s="5"/>
      <c r="L600" s="5"/>
      <c r="M600" s="5"/>
      <c r="N600" s="5"/>
      <c r="O600" s="5"/>
      <c r="P600" s="5"/>
    </row>
    <row r="601" spans="1:16" x14ac:dyDescent="0.3">
      <c r="A601" s="5"/>
      <c r="B601" s="5"/>
      <c r="C601" s="5"/>
      <c r="D601" s="5"/>
      <c r="E601" s="5"/>
      <c r="F601" s="5"/>
      <c r="G601" s="5"/>
      <c r="H601" s="5"/>
      <c r="I601" s="5"/>
      <c r="J601" s="5"/>
      <c r="K601" s="5"/>
      <c r="L601" s="5"/>
      <c r="M601" s="5"/>
      <c r="N601" s="5"/>
      <c r="O601" s="5"/>
      <c r="P601" s="5"/>
    </row>
    <row r="602" spans="1:16" x14ac:dyDescent="0.3">
      <c r="A602" s="5"/>
      <c r="B602" s="5"/>
      <c r="C602" s="5"/>
      <c r="D602" s="5"/>
      <c r="E602" s="5"/>
      <c r="F602" s="5"/>
      <c r="G602" s="5"/>
      <c r="H602" s="5"/>
      <c r="I602" s="5"/>
      <c r="J602" s="5"/>
      <c r="K602" s="5"/>
      <c r="L602" s="5"/>
      <c r="M602" s="5"/>
      <c r="N602" s="5"/>
      <c r="O602" s="5"/>
      <c r="P602" s="5"/>
    </row>
    <row r="603" spans="1:16" x14ac:dyDescent="0.3">
      <c r="A603" s="5"/>
      <c r="B603" s="5"/>
      <c r="C603" s="5"/>
      <c r="D603" s="5"/>
      <c r="E603" s="5"/>
      <c r="F603" s="5"/>
      <c r="G603" s="5"/>
      <c r="H603" s="5"/>
      <c r="I603" s="5"/>
      <c r="J603" s="5"/>
      <c r="K603" s="5"/>
      <c r="L603" s="5"/>
      <c r="M603" s="5"/>
      <c r="N603" s="5"/>
      <c r="O603" s="5"/>
      <c r="P603" s="5"/>
    </row>
    <row r="604" spans="1:16" x14ac:dyDescent="0.3">
      <c r="A604" s="5"/>
      <c r="B604" s="5"/>
      <c r="C604" s="5"/>
      <c r="D604" s="5"/>
      <c r="E604" s="5"/>
      <c r="F604" s="5"/>
      <c r="G604" s="5"/>
      <c r="H604" s="5"/>
      <c r="I604" s="5"/>
      <c r="J604" s="5"/>
      <c r="K604" s="5"/>
      <c r="L604" s="5"/>
      <c r="M604" s="5"/>
      <c r="N604" s="5"/>
      <c r="O604" s="5"/>
      <c r="P604" s="5"/>
    </row>
    <row r="605" spans="1:16" x14ac:dyDescent="0.3">
      <c r="A605" s="5"/>
      <c r="B605" s="5"/>
      <c r="C605" s="5"/>
      <c r="D605" s="5"/>
      <c r="E605" s="5"/>
      <c r="F605" s="5"/>
      <c r="G605" s="5"/>
      <c r="H605" s="5"/>
      <c r="I605" s="5"/>
      <c r="J605" s="5"/>
      <c r="K605" s="5"/>
      <c r="L605" s="5"/>
      <c r="M605" s="5"/>
      <c r="N605" s="5"/>
      <c r="O605" s="5"/>
      <c r="P605" s="5"/>
    </row>
    <row r="606" spans="1:16" x14ac:dyDescent="0.3">
      <c r="A606" s="5"/>
      <c r="B606" s="5"/>
      <c r="C606" s="5"/>
      <c r="D606" s="5"/>
      <c r="E606" s="5"/>
      <c r="F606" s="5"/>
      <c r="G606" s="5"/>
      <c r="H606" s="5"/>
      <c r="I606" s="5"/>
      <c r="J606" s="5"/>
      <c r="K606" s="5"/>
      <c r="L606" s="5"/>
      <c r="M606" s="5"/>
      <c r="N606" s="5"/>
      <c r="O606" s="5"/>
      <c r="P606" s="5"/>
    </row>
    <row r="607" spans="1:16" x14ac:dyDescent="0.3">
      <c r="A607" s="5"/>
      <c r="B607" s="5"/>
      <c r="C607" s="5"/>
      <c r="D607" s="5"/>
      <c r="E607" s="5"/>
      <c r="F607" s="5"/>
      <c r="G607" s="5"/>
      <c r="H607" s="5"/>
      <c r="I607" s="5"/>
      <c r="J607" s="5"/>
      <c r="K607" s="5"/>
      <c r="L607" s="5"/>
      <c r="M607" s="5"/>
      <c r="N607" s="5"/>
      <c r="O607" s="5"/>
      <c r="P607" s="5"/>
    </row>
    <row r="608" spans="1:16" x14ac:dyDescent="0.3">
      <c r="A608" s="5"/>
      <c r="B608" s="5"/>
      <c r="C608" s="5"/>
      <c r="D608" s="5"/>
      <c r="E608" s="5"/>
      <c r="F608" s="5"/>
      <c r="G608" s="5"/>
      <c r="H608" s="5"/>
      <c r="I608" s="5"/>
      <c r="J608" s="5"/>
      <c r="K608" s="5"/>
      <c r="L608" s="5"/>
      <c r="M608" s="5"/>
      <c r="N608" s="5"/>
      <c r="O608" s="5"/>
      <c r="P608" s="5"/>
    </row>
    <row r="609" spans="1:16" x14ac:dyDescent="0.3">
      <c r="A609" s="5"/>
      <c r="B609" s="5"/>
      <c r="C609" s="5"/>
      <c r="D609" s="5"/>
      <c r="E609" s="5"/>
      <c r="F609" s="5"/>
      <c r="G609" s="5"/>
      <c r="H609" s="5"/>
      <c r="I609" s="5"/>
      <c r="J609" s="5"/>
      <c r="K609" s="5"/>
      <c r="L609" s="5"/>
      <c r="M609" s="5"/>
      <c r="N609" s="5"/>
      <c r="O609" s="5"/>
      <c r="P609" s="5"/>
    </row>
    <row r="610" spans="1:16" x14ac:dyDescent="0.3">
      <c r="A610" s="5"/>
      <c r="B610" s="5"/>
      <c r="C610" s="5"/>
      <c r="D610" s="5"/>
      <c r="E610" s="5"/>
      <c r="F610" s="5"/>
      <c r="G610" s="5"/>
      <c r="H610" s="5"/>
      <c r="I610" s="5"/>
      <c r="J610" s="5"/>
      <c r="K610" s="5"/>
      <c r="L610" s="5"/>
      <c r="M610" s="5"/>
      <c r="N610" s="5"/>
      <c r="O610" s="5"/>
      <c r="P610" s="5"/>
    </row>
    <row r="611" spans="1:16" x14ac:dyDescent="0.3">
      <c r="A611" s="5"/>
      <c r="B611" s="5"/>
      <c r="C611" s="5"/>
      <c r="D611" s="5"/>
      <c r="E611" s="5"/>
      <c r="F611" s="5"/>
      <c r="G611" s="5"/>
      <c r="H611" s="5"/>
      <c r="I611" s="5"/>
      <c r="J611" s="5"/>
      <c r="K611" s="5"/>
      <c r="L611" s="5"/>
      <c r="M611" s="5"/>
      <c r="N611" s="5"/>
      <c r="O611" s="5"/>
      <c r="P611" s="5"/>
    </row>
    <row r="612" spans="1:16" x14ac:dyDescent="0.3">
      <c r="A612" s="5"/>
      <c r="B612" s="5"/>
      <c r="C612" s="5"/>
      <c r="D612" s="5"/>
      <c r="E612" s="5"/>
      <c r="F612" s="5"/>
      <c r="G612" s="5"/>
      <c r="H612" s="5"/>
      <c r="I612" s="5"/>
      <c r="J612" s="5"/>
      <c r="K612" s="5"/>
      <c r="L612" s="5"/>
      <c r="M612" s="5"/>
      <c r="N612" s="5"/>
      <c r="O612" s="5"/>
      <c r="P612" s="5"/>
    </row>
    <row r="613" spans="1:16" x14ac:dyDescent="0.3">
      <c r="A613" s="5"/>
      <c r="B613" s="5"/>
      <c r="C613" s="5"/>
      <c r="D613" s="5"/>
      <c r="E613" s="5"/>
      <c r="F613" s="5"/>
      <c r="G613" s="5"/>
      <c r="H613" s="5"/>
      <c r="I613" s="5"/>
      <c r="J613" s="5"/>
      <c r="K613" s="5"/>
      <c r="L613" s="5"/>
      <c r="M613" s="5"/>
      <c r="N613" s="5"/>
      <c r="O613" s="5"/>
      <c r="P613" s="5"/>
    </row>
    <row r="614" spans="1:16" x14ac:dyDescent="0.3">
      <c r="A614" s="5"/>
      <c r="B614" s="5"/>
      <c r="C614" s="5"/>
      <c r="D614" s="5"/>
      <c r="E614" s="5"/>
      <c r="F614" s="5"/>
      <c r="G614" s="5"/>
      <c r="H614" s="5"/>
      <c r="I614" s="5"/>
      <c r="J614" s="5"/>
      <c r="K614" s="5"/>
      <c r="L614" s="5"/>
      <c r="M614" s="5"/>
      <c r="N614" s="5"/>
      <c r="O614" s="5"/>
      <c r="P614" s="5"/>
    </row>
    <row r="615" spans="1:16" x14ac:dyDescent="0.3">
      <c r="A615" s="5"/>
      <c r="B615" s="5"/>
      <c r="C615" s="5"/>
      <c r="D615" s="5"/>
      <c r="E615" s="5"/>
      <c r="F615" s="5"/>
      <c r="G615" s="5"/>
      <c r="H615" s="5"/>
      <c r="I615" s="5"/>
      <c r="J615" s="5"/>
      <c r="K615" s="5"/>
      <c r="L615" s="5"/>
      <c r="M615" s="5"/>
      <c r="N615" s="5"/>
      <c r="O615" s="5"/>
      <c r="P615" s="5"/>
    </row>
    <row r="616" spans="1:16" x14ac:dyDescent="0.3">
      <c r="A616" s="5"/>
      <c r="B616" s="5"/>
      <c r="C616" s="5"/>
      <c r="D616" s="5"/>
      <c r="E616" s="5"/>
      <c r="F616" s="5"/>
      <c r="G616" s="5"/>
      <c r="H616" s="5"/>
      <c r="I616" s="5"/>
      <c r="J616" s="5"/>
      <c r="K616" s="5"/>
      <c r="L616" s="5"/>
      <c r="M616" s="5"/>
      <c r="N616" s="5"/>
      <c r="O616" s="5"/>
      <c r="P616" s="5"/>
    </row>
    <row r="617" spans="1:16" x14ac:dyDescent="0.3">
      <c r="A617" s="5"/>
      <c r="B617" s="5"/>
      <c r="C617" s="5"/>
      <c r="D617" s="5"/>
      <c r="E617" s="5"/>
      <c r="F617" s="5"/>
      <c r="G617" s="5"/>
      <c r="H617" s="5"/>
      <c r="I617" s="5"/>
      <c r="J617" s="5"/>
      <c r="K617" s="5"/>
      <c r="L617" s="5"/>
      <c r="M617" s="5"/>
      <c r="N617" s="5"/>
      <c r="O617" s="5"/>
      <c r="P617" s="5"/>
    </row>
    <row r="618" spans="1:16" x14ac:dyDescent="0.3">
      <c r="A618" s="5"/>
      <c r="B618" s="5"/>
      <c r="C618" s="5"/>
      <c r="D618" s="5"/>
      <c r="E618" s="5"/>
      <c r="F618" s="5"/>
      <c r="G618" s="5"/>
      <c r="H618" s="5"/>
      <c r="I618" s="5"/>
      <c r="J618" s="5"/>
      <c r="K618" s="5"/>
      <c r="L618" s="5"/>
      <c r="M618" s="5"/>
      <c r="N618" s="5"/>
      <c r="O618" s="5"/>
      <c r="P618" s="5"/>
    </row>
    <row r="619" spans="1:16" x14ac:dyDescent="0.3">
      <c r="A619" s="5"/>
      <c r="B619" s="5"/>
      <c r="C619" s="5"/>
      <c r="D619" s="5"/>
      <c r="E619" s="5"/>
      <c r="F619" s="5"/>
      <c r="G619" s="5"/>
      <c r="H619" s="5"/>
      <c r="I619" s="5"/>
      <c r="J619" s="5"/>
      <c r="K619" s="5"/>
      <c r="L619" s="5"/>
      <c r="M619" s="5"/>
      <c r="N619" s="5"/>
      <c r="O619" s="5"/>
      <c r="P619" s="5"/>
    </row>
    <row r="620" spans="1:16" x14ac:dyDescent="0.3">
      <c r="A620" s="5"/>
      <c r="B620" s="5"/>
      <c r="C620" s="5"/>
      <c r="D620" s="5"/>
      <c r="E620" s="5"/>
      <c r="F620" s="5"/>
      <c r="G620" s="5"/>
      <c r="H620" s="5"/>
      <c r="I620" s="5"/>
      <c r="J620" s="5"/>
      <c r="K620" s="5"/>
      <c r="L620" s="5"/>
      <c r="M620" s="5"/>
      <c r="N620" s="5"/>
      <c r="O620" s="5"/>
      <c r="P620" s="5"/>
    </row>
    <row r="621" spans="1:16" x14ac:dyDescent="0.3">
      <c r="A621" s="5"/>
      <c r="B621" s="5"/>
      <c r="C621" s="5"/>
      <c r="D621" s="5"/>
      <c r="E621" s="5"/>
      <c r="F621" s="5"/>
      <c r="G621" s="5"/>
      <c r="H621" s="5"/>
      <c r="I621" s="5"/>
      <c r="J621" s="5"/>
      <c r="K621" s="5"/>
      <c r="L621" s="5"/>
      <c r="M621" s="5"/>
      <c r="N621" s="5"/>
      <c r="O621" s="5"/>
      <c r="P621" s="5"/>
    </row>
    <row r="622" spans="1:16" x14ac:dyDescent="0.3">
      <c r="A622" s="5"/>
      <c r="B622" s="5"/>
      <c r="C622" s="5"/>
      <c r="D622" s="5"/>
      <c r="E622" s="5"/>
      <c r="F622" s="5"/>
      <c r="G622" s="5"/>
      <c r="H622" s="5"/>
      <c r="I622" s="5"/>
      <c r="J622" s="5"/>
      <c r="K622" s="5"/>
      <c r="L622" s="5"/>
      <c r="M622" s="5"/>
      <c r="N622" s="5"/>
      <c r="O622" s="5"/>
      <c r="P622" s="5"/>
    </row>
    <row r="623" spans="1:16" x14ac:dyDescent="0.3">
      <c r="A623" s="5"/>
      <c r="B623" s="5"/>
      <c r="C623" s="5"/>
      <c r="D623" s="5"/>
      <c r="E623" s="5"/>
      <c r="F623" s="5"/>
      <c r="G623" s="5"/>
      <c r="H623" s="5"/>
      <c r="I623" s="5"/>
      <c r="J623" s="5"/>
      <c r="K623" s="5"/>
      <c r="L623" s="5"/>
      <c r="M623" s="5"/>
      <c r="N623" s="5"/>
      <c r="O623" s="5"/>
      <c r="P623" s="5"/>
    </row>
    <row r="624" spans="1:16" x14ac:dyDescent="0.3">
      <c r="A624" s="5"/>
      <c r="B624" s="5"/>
      <c r="C624" s="5"/>
      <c r="D624" s="5"/>
      <c r="E624" s="5"/>
      <c r="F624" s="5"/>
      <c r="G624" s="5"/>
      <c r="H624" s="5"/>
      <c r="I624" s="5"/>
      <c r="J624" s="5"/>
      <c r="K624" s="5"/>
      <c r="L624" s="5"/>
      <c r="M624" s="5"/>
      <c r="N624" s="5"/>
      <c r="O624" s="5"/>
      <c r="P624" s="5"/>
    </row>
    <row r="625" spans="1:16" x14ac:dyDescent="0.3">
      <c r="A625" s="5"/>
      <c r="B625" s="5"/>
      <c r="C625" s="5"/>
      <c r="D625" s="5"/>
      <c r="E625" s="5"/>
      <c r="F625" s="5"/>
      <c r="G625" s="5"/>
      <c r="H625" s="5"/>
      <c r="I625" s="5"/>
      <c r="J625" s="5"/>
      <c r="K625" s="5"/>
      <c r="L625" s="5"/>
      <c r="M625" s="5"/>
      <c r="N625" s="5"/>
      <c r="O625" s="5"/>
      <c r="P625" s="5"/>
    </row>
    <row r="626" spans="1:16" x14ac:dyDescent="0.3">
      <c r="A626" s="5"/>
      <c r="B626" s="5"/>
      <c r="C626" s="5"/>
      <c r="D626" s="5"/>
      <c r="E626" s="5"/>
      <c r="F626" s="5"/>
      <c r="G626" s="5"/>
      <c r="H626" s="5"/>
      <c r="I626" s="5"/>
      <c r="J626" s="5"/>
      <c r="K626" s="5"/>
      <c r="L626" s="5"/>
      <c r="M626" s="5"/>
      <c r="N626" s="5"/>
      <c r="O626" s="5"/>
      <c r="P626" s="5"/>
    </row>
    <row r="627" spans="1:16" x14ac:dyDescent="0.3">
      <c r="A627" s="5"/>
      <c r="B627" s="5"/>
      <c r="C627" s="5"/>
      <c r="D627" s="5"/>
      <c r="E627" s="5"/>
      <c r="F627" s="5"/>
      <c r="G627" s="5"/>
      <c r="H627" s="5"/>
      <c r="I627" s="5"/>
      <c r="J627" s="5"/>
      <c r="K627" s="5"/>
      <c r="L627" s="5"/>
      <c r="M627" s="5"/>
      <c r="N627" s="5"/>
      <c r="O627" s="5"/>
      <c r="P627" s="5"/>
    </row>
    <row r="628" spans="1:16" x14ac:dyDescent="0.3">
      <c r="A628" s="5"/>
      <c r="B628" s="5"/>
      <c r="C628" s="5"/>
      <c r="D628" s="5"/>
      <c r="E628" s="5"/>
      <c r="F628" s="5"/>
      <c r="G628" s="5"/>
      <c r="H628" s="5"/>
      <c r="I628" s="5"/>
      <c r="J628" s="5"/>
      <c r="K628" s="5"/>
      <c r="L628" s="5"/>
      <c r="M628" s="5"/>
      <c r="N628" s="5"/>
      <c r="O628" s="5"/>
      <c r="P628" s="5"/>
    </row>
    <row r="629" spans="1:16" x14ac:dyDescent="0.3">
      <c r="A629" s="5"/>
      <c r="B629" s="5"/>
      <c r="C629" s="5"/>
      <c r="D629" s="5"/>
      <c r="E629" s="5"/>
      <c r="F629" s="5"/>
      <c r="G629" s="5"/>
      <c r="H629" s="5"/>
      <c r="I629" s="5"/>
      <c r="J629" s="5"/>
      <c r="K629" s="5"/>
      <c r="L629" s="5"/>
      <c r="M629" s="5"/>
      <c r="N629" s="5"/>
      <c r="O629" s="5"/>
      <c r="P629" s="5"/>
    </row>
    <row r="630" spans="1:16" x14ac:dyDescent="0.3">
      <c r="A630" s="5"/>
      <c r="B630" s="5"/>
      <c r="C630" s="5"/>
      <c r="D630" s="5"/>
      <c r="E630" s="5"/>
      <c r="F630" s="5"/>
      <c r="G630" s="5"/>
      <c r="H630" s="5"/>
      <c r="I630" s="5"/>
      <c r="J630" s="5"/>
      <c r="K630" s="5"/>
      <c r="L630" s="5"/>
      <c r="M630" s="5"/>
      <c r="N630" s="5"/>
      <c r="O630" s="5"/>
      <c r="P630" s="5"/>
    </row>
    <row r="631" spans="1:16" x14ac:dyDescent="0.3">
      <c r="A631" s="5"/>
      <c r="B631" s="5"/>
      <c r="C631" s="5"/>
      <c r="D631" s="5"/>
      <c r="E631" s="5"/>
      <c r="F631" s="5"/>
      <c r="G631" s="5"/>
      <c r="H631" s="5"/>
      <c r="I631" s="5"/>
      <c r="J631" s="5"/>
      <c r="K631" s="5"/>
      <c r="L631" s="5"/>
      <c r="M631" s="5"/>
      <c r="N631" s="5"/>
      <c r="O631" s="5"/>
      <c r="P631" s="5"/>
    </row>
    <row r="632" spans="1:16" x14ac:dyDescent="0.3">
      <c r="A632" s="5"/>
      <c r="B632" s="5"/>
      <c r="C632" s="5"/>
      <c r="D632" s="5"/>
      <c r="E632" s="5"/>
      <c r="F632" s="5"/>
      <c r="G632" s="5"/>
      <c r="H632" s="5"/>
      <c r="I632" s="5"/>
      <c r="J632" s="5"/>
      <c r="K632" s="5"/>
      <c r="L632" s="5"/>
      <c r="M632" s="5"/>
      <c r="N632" s="5"/>
      <c r="O632" s="5"/>
      <c r="P632" s="5"/>
    </row>
    <row r="633" spans="1:16" x14ac:dyDescent="0.3">
      <c r="A633" s="5"/>
      <c r="B633" s="5"/>
      <c r="C633" s="5"/>
      <c r="D633" s="5"/>
      <c r="E633" s="5"/>
      <c r="F633" s="5"/>
      <c r="G633" s="5"/>
      <c r="H633" s="5"/>
      <c r="I633" s="5"/>
      <c r="J633" s="5"/>
      <c r="K633" s="5"/>
      <c r="L633" s="5"/>
      <c r="M633" s="5"/>
      <c r="N633" s="5"/>
      <c r="O633" s="5"/>
      <c r="P633" s="5"/>
    </row>
    <row r="634" spans="1:16" x14ac:dyDescent="0.3">
      <c r="A634" s="5"/>
      <c r="B634" s="5"/>
      <c r="C634" s="5"/>
      <c r="D634" s="5"/>
      <c r="E634" s="5"/>
      <c r="F634" s="5"/>
      <c r="G634" s="5"/>
      <c r="H634" s="5"/>
      <c r="I634" s="5"/>
      <c r="J634" s="5"/>
      <c r="K634" s="5"/>
      <c r="L634" s="5"/>
      <c r="M634" s="5"/>
      <c r="N634" s="5"/>
      <c r="O634" s="5"/>
      <c r="P634" s="5"/>
    </row>
    <row r="635" spans="1:16" x14ac:dyDescent="0.3">
      <c r="A635" s="5"/>
      <c r="B635" s="5"/>
      <c r="C635" s="5"/>
      <c r="D635" s="5"/>
      <c r="E635" s="5"/>
      <c r="F635" s="5"/>
      <c r="G635" s="5"/>
      <c r="H635" s="5"/>
      <c r="I635" s="5"/>
      <c r="J635" s="5"/>
      <c r="K635" s="5"/>
      <c r="L635" s="5"/>
      <c r="M635" s="5"/>
      <c r="N635" s="5"/>
      <c r="O635" s="5"/>
      <c r="P635" s="5"/>
    </row>
    <row r="636" spans="1:16" x14ac:dyDescent="0.3">
      <c r="A636" s="5"/>
      <c r="B636" s="5"/>
      <c r="C636" s="5"/>
      <c r="D636" s="5"/>
      <c r="E636" s="5"/>
      <c r="F636" s="5"/>
      <c r="G636" s="5"/>
      <c r="H636" s="5"/>
      <c r="I636" s="5"/>
      <c r="J636" s="5"/>
      <c r="K636" s="5"/>
      <c r="L636" s="5"/>
      <c r="M636" s="5"/>
      <c r="N636" s="5"/>
      <c r="O636" s="5"/>
      <c r="P636" s="5"/>
    </row>
    <row r="637" spans="1:16" x14ac:dyDescent="0.3">
      <c r="A637" s="5"/>
      <c r="B637" s="5"/>
      <c r="C637" s="5"/>
      <c r="D637" s="5"/>
      <c r="E637" s="5"/>
      <c r="F637" s="5"/>
      <c r="G637" s="5"/>
      <c r="H637" s="5"/>
      <c r="I637" s="5"/>
      <c r="J637" s="5"/>
      <c r="K637" s="5"/>
      <c r="L637" s="5"/>
      <c r="M637" s="5"/>
      <c r="N637" s="5"/>
      <c r="O637" s="5"/>
      <c r="P637" s="5"/>
    </row>
    <row r="638" spans="1:16" x14ac:dyDescent="0.3">
      <c r="A638" s="5"/>
      <c r="B638" s="5"/>
      <c r="C638" s="5"/>
      <c r="D638" s="5"/>
      <c r="E638" s="5"/>
      <c r="F638" s="5"/>
      <c r="G638" s="5"/>
      <c r="H638" s="5"/>
      <c r="I638" s="5"/>
      <c r="J638" s="5"/>
      <c r="K638" s="5"/>
      <c r="L638" s="5"/>
      <c r="M638" s="5"/>
      <c r="N638" s="5"/>
      <c r="O638" s="5"/>
      <c r="P638" s="5"/>
    </row>
    <row r="639" spans="1:16" x14ac:dyDescent="0.3">
      <c r="A639" s="5"/>
      <c r="B639" s="5"/>
      <c r="C639" s="5"/>
      <c r="D639" s="5"/>
      <c r="E639" s="5"/>
      <c r="F639" s="5"/>
      <c r="G639" s="5"/>
      <c r="H639" s="5"/>
      <c r="I639" s="5"/>
      <c r="J639" s="5"/>
      <c r="K639" s="5"/>
      <c r="L639" s="5"/>
      <c r="M639" s="5"/>
      <c r="N639" s="5"/>
      <c r="O639" s="5"/>
      <c r="P639" s="5"/>
    </row>
    <row r="640" spans="1:16" x14ac:dyDescent="0.3">
      <c r="A640" s="5"/>
      <c r="B640" s="5"/>
      <c r="C640" s="5"/>
      <c r="D640" s="5"/>
      <c r="E640" s="5"/>
      <c r="F640" s="5"/>
      <c r="G640" s="5"/>
      <c r="H640" s="5"/>
      <c r="I640" s="5"/>
      <c r="J640" s="5"/>
      <c r="K640" s="5"/>
      <c r="L640" s="5"/>
      <c r="M640" s="5"/>
      <c r="N640" s="5"/>
      <c r="O640" s="5"/>
      <c r="P640" s="5"/>
    </row>
    <row r="641" spans="1:16" x14ac:dyDescent="0.3">
      <c r="A641" s="5"/>
      <c r="B641" s="5"/>
      <c r="C641" s="5"/>
      <c r="D641" s="5"/>
      <c r="E641" s="5"/>
      <c r="F641" s="5"/>
      <c r="G641" s="5"/>
      <c r="H641" s="5"/>
      <c r="I641" s="5"/>
      <c r="J641" s="5"/>
      <c r="K641" s="5"/>
      <c r="L641" s="5"/>
      <c r="M641" s="5"/>
      <c r="N641" s="5"/>
      <c r="O641" s="5"/>
      <c r="P641" s="5"/>
    </row>
    <row r="642" spans="1:16" x14ac:dyDescent="0.3">
      <c r="A642" s="5"/>
      <c r="B642" s="5"/>
      <c r="C642" s="5"/>
      <c r="D642" s="5"/>
      <c r="E642" s="5"/>
      <c r="F642" s="5"/>
      <c r="G642" s="5"/>
      <c r="H642" s="5"/>
      <c r="I642" s="5"/>
      <c r="J642" s="5"/>
      <c r="K642" s="5"/>
      <c r="L642" s="5"/>
      <c r="M642" s="5"/>
      <c r="N642" s="5"/>
      <c r="O642" s="5"/>
      <c r="P642" s="5"/>
    </row>
    <row r="643" spans="1:16" x14ac:dyDescent="0.3">
      <c r="A643" s="5"/>
      <c r="B643" s="5"/>
      <c r="C643" s="5"/>
      <c r="D643" s="5"/>
      <c r="E643" s="5"/>
      <c r="F643" s="5"/>
      <c r="G643" s="5"/>
      <c r="H643" s="5"/>
      <c r="I643" s="5"/>
      <c r="J643" s="5"/>
      <c r="K643" s="5"/>
      <c r="L643" s="5"/>
      <c r="M643" s="5"/>
      <c r="N643" s="5"/>
      <c r="O643" s="5"/>
      <c r="P643" s="5"/>
    </row>
    <row r="644" spans="1:16" x14ac:dyDescent="0.3">
      <c r="A644" s="5"/>
      <c r="B644" s="5"/>
      <c r="C644" s="5"/>
      <c r="D644" s="5"/>
      <c r="E644" s="5"/>
      <c r="F644" s="5"/>
      <c r="G644" s="5"/>
      <c r="H644" s="5"/>
      <c r="I644" s="5"/>
      <c r="J644" s="5"/>
      <c r="K644" s="5"/>
      <c r="L644" s="5"/>
      <c r="M644" s="5"/>
      <c r="N644" s="5"/>
      <c r="O644" s="5"/>
      <c r="P644" s="5"/>
    </row>
    <row r="645" spans="1:16" x14ac:dyDescent="0.3">
      <c r="A645" s="5"/>
      <c r="B645" s="5"/>
      <c r="C645" s="5"/>
      <c r="D645" s="5"/>
      <c r="E645" s="5"/>
      <c r="F645" s="5"/>
      <c r="G645" s="5"/>
      <c r="H645" s="5"/>
      <c r="I645" s="5"/>
      <c r="J645" s="5"/>
      <c r="K645" s="5"/>
      <c r="L645" s="5"/>
      <c r="M645" s="5"/>
      <c r="N645" s="5"/>
      <c r="O645" s="5"/>
      <c r="P645" s="5"/>
    </row>
    <row r="646" spans="1:16" x14ac:dyDescent="0.3">
      <c r="A646" s="5"/>
      <c r="B646" s="5"/>
      <c r="C646" s="5"/>
      <c r="D646" s="5"/>
      <c r="E646" s="5"/>
      <c r="F646" s="5"/>
      <c r="G646" s="5"/>
      <c r="H646" s="5"/>
      <c r="I646" s="5"/>
      <c r="J646" s="5"/>
      <c r="K646" s="5"/>
      <c r="L646" s="5"/>
      <c r="M646" s="5"/>
      <c r="N646" s="5"/>
      <c r="O646" s="5"/>
      <c r="P646" s="5"/>
    </row>
    <row r="647" spans="1:16" x14ac:dyDescent="0.3">
      <c r="A647" s="5"/>
      <c r="B647" s="5"/>
      <c r="C647" s="5"/>
      <c r="D647" s="5"/>
      <c r="E647" s="5"/>
      <c r="F647" s="5"/>
      <c r="G647" s="5"/>
      <c r="H647" s="5"/>
      <c r="I647" s="5"/>
      <c r="J647" s="5"/>
      <c r="K647" s="5"/>
      <c r="L647" s="5"/>
      <c r="M647" s="5"/>
      <c r="N647" s="5"/>
      <c r="O647" s="5"/>
      <c r="P647" s="5"/>
    </row>
    <row r="648" spans="1:16" x14ac:dyDescent="0.3">
      <c r="A648" s="5"/>
      <c r="B648" s="5"/>
      <c r="C648" s="5"/>
      <c r="D648" s="5"/>
      <c r="E648" s="5"/>
      <c r="F648" s="5"/>
      <c r="G648" s="5"/>
      <c r="H648" s="5"/>
      <c r="I648" s="5"/>
      <c r="J648" s="5"/>
      <c r="K648" s="5"/>
      <c r="L648" s="5"/>
      <c r="M648" s="5"/>
      <c r="N648" s="5"/>
      <c r="O648" s="5"/>
      <c r="P648" s="5"/>
    </row>
    <row r="649" spans="1:16" x14ac:dyDescent="0.3">
      <c r="A649" s="5"/>
      <c r="B649" s="5"/>
      <c r="C649" s="5"/>
      <c r="D649" s="5"/>
      <c r="E649" s="5"/>
      <c r="F649" s="5"/>
      <c r="G649" s="5"/>
      <c r="H649" s="5"/>
      <c r="I649" s="5"/>
      <c r="J649" s="5"/>
      <c r="K649" s="5"/>
      <c r="L649" s="5"/>
      <c r="M649" s="5"/>
      <c r="N649" s="5"/>
      <c r="O649" s="5"/>
      <c r="P649" s="5"/>
    </row>
    <row r="650" spans="1:16" x14ac:dyDescent="0.3">
      <c r="A650" s="5"/>
      <c r="B650" s="5"/>
      <c r="C650" s="5"/>
      <c r="D650" s="5"/>
      <c r="E650" s="5"/>
      <c r="F650" s="5"/>
      <c r="G650" s="5"/>
      <c r="H650" s="5"/>
      <c r="I650" s="5"/>
      <c r="J650" s="5"/>
      <c r="K650" s="5"/>
      <c r="L650" s="5"/>
      <c r="M650" s="5"/>
      <c r="N650" s="5"/>
      <c r="O650" s="5"/>
      <c r="P650" s="5"/>
    </row>
    <row r="651" spans="1:16" x14ac:dyDescent="0.3">
      <c r="A651" s="5"/>
      <c r="B651" s="5"/>
      <c r="C651" s="5"/>
      <c r="D651" s="5"/>
      <c r="E651" s="5"/>
      <c r="F651" s="5"/>
      <c r="G651" s="5"/>
      <c r="H651" s="5"/>
      <c r="I651" s="5"/>
      <c r="J651" s="5"/>
      <c r="K651" s="5"/>
      <c r="L651" s="5"/>
      <c r="M651" s="5"/>
      <c r="N651" s="5"/>
      <c r="O651" s="5"/>
      <c r="P651" s="5"/>
    </row>
    <row r="652" spans="1:16" x14ac:dyDescent="0.3">
      <c r="A652" s="5"/>
      <c r="B652" s="5"/>
      <c r="C652" s="5"/>
      <c r="D652" s="5"/>
      <c r="E652" s="5"/>
      <c r="F652" s="5"/>
      <c r="G652" s="5"/>
      <c r="H652" s="5"/>
      <c r="I652" s="5"/>
      <c r="J652" s="5"/>
      <c r="K652" s="5"/>
      <c r="L652" s="5"/>
      <c r="M652" s="5"/>
      <c r="N652" s="5"/>
      <c r="O652" s="5"/>
      <c r="P652" s="5"/>
    </row>
    <row r="653" spans="1:16" x14ac:dyDescent="0.3">
      <c r="A653" s="5"/>
      <c r="B653" s="5"/>
      <c r="C653" s="5"/>
      <c r="D653" s="5"/>
      <c r="E653" s="5"/>
      <c r="F653" s="5"/>
      <c r="G653" s="5"/>
      <c r="H653" s="5"/>
      <c r="I653" s="5"/>
      <c r="J653" s="5"/>
      <c r="K653" s="5"/>
      <c r="L653" s="5"/>
      <c r="M653" s="5"/>
      <c r="N653" s="5"/>
      <c r="O653" s="5"/>
      <c r="P653" s="5"/>
    </row>
    <row r="654" spans="1:16" x14ac:dyDescent="0.3">
      <c r="A654" s="5"/>
      <c r="B654" s="5"/>
      <c r="C654" s="5"/>
      <c r="D654" s="5"/>
      <c r="E654" s="5"/>
      <c r="F654" s="5"/>
      <c r="G654" s="5"/>
      <c r="H654" s="5"/>
      <c r="I654" s="5"/>
      <c r="J654" s="5"/>
      <c r="K654" s="5"/>
      <c r="L654" s="5"/>
      <c r="M654" s="5"/>
      <c r="N654" s="5"/>
      <c r="O654" s="5"/>
      <c r="P654" s="5"/>
    </row>
    <row r="655" spans="1:16" x14ac:dyDescent="0.3">
      <c r="A655" s="5"/>
      <c r="B655" s="5"/>
      <c r="C655" s="5"/>
      <c r="D655" s="5"/>
      <c r="E655" s="5"/>
      <c r="F655" s="5"/>
      <c r="G655" s="5"/>
      <c r="H655" s="5"/>
      <c r="I655" s="5"/>
      <c r="J655" s="5"/>
      <c r="K655" s="5"/>
      <c r="L655" s="5"/>
      <c r="M655" s="5"/>
      <c r="N655" s="5"/>
      <c r="O655" s="5"/>
      <c r="P655" s="5"/>
    </row>
    <row r="656" spans="1:16" x14ac:dyDescent="0.3">
      <c r="A656" s="5"/>
      <c r="B656" s="5"/>
      <c r="C656" s="5"/>
      <c r="D656" s="5"/>
      <c r="E656" s="5"/>
      <c r="F656" s="5"/>
      <c r="G656" s="5"/>
      <c r="H656" s="5"/>
      <c r="I656" s="5"/>
      <c r="J656" s="5"/>
      <c r="K656" s="5"/>
      <c r="L656" s="5"/>
      <c r="M656" s="5"/>
      <c r="N656" s="5"/>
      <c r="O656" s="5"/>
      <c r="P656" s="5"/>
    </row>
    <row r="657" spans="1:16" x14ac:dyDescent="0.3">
      <c r="A657" s="5"/>
      <c r="B657" s="5"/>
      <c r="C657" s="5"/>
      <c r="D657" s="5"/>
      <c r="E657" s="5"/>
      <c r="F657" s="5"/>
      <c r="G657" s="5"/>
      <c r="H657" s="5"/>
      <c r="I657" s="5"/>
      <c r="J657" s="5"/>
      <c r="K657" s="5"/>
      <c r="L657" s="5"/>
      <c r="M657" s="5"/>
      <c r="N657" s="5"/>
      <c r="O657" s="5"/>
      <c r="P657" s="5"/>
    </row>
    <row r="658" spans="1:16" x14ac:dyDescent="0.3">
      <c r="A658" s="5"/>
      <c r="B658" s="5"/>
      <c r="C658" s="5"/>
      <c r="D658" s="5"/>
      <c r="E658" s="5"/>
      <c r="F658" s="5"/>
      <c r="G658" s="5"/>
      <c r="H658" s="5"/>
      <c r="I658" s="5"/>
      <c r="J658" s="5"/>
      <c r="K658" s="5"/>
      <c r="L658" s="5"/>
      <c r="M658" s="5"/>
      <c r="N658" s="5"/>
      <c r="O658" s="5"/>
      <c r="P658" s="5"/>
    </row>
    <row r="659" spans="1:16" x14ac:dyDescent="0.3">
      <c r="A659" s="5"/>
      <c r="B659" s="5"/>
      <c r="C659" s="5"/>
      <c r="D659" s="5"/>
      <c r="E659" s="5"/>
      <c r="F659" s="5"/>
      <c r="G659" s="5"/>
      <c r="H659" s="5"/>
      <c r="I659" s="5"/>
      <c r="J659" s="5"/>
      <c r="K659" s="5"/>
      <c r="L659" s="5"/>
      <c r="M659" s="5"/>
      <c r="N659" s="5"/>
      <c r="O659" s="5"/>
      <c r="P659" s="5"/>
    </row>
    <row r="660" spans="1:16" x14ac:dyDescent="0.3">
      <c r="A660" s="5"/>
      <c r="B660" s="5"/>
      <c r="C660" s="5"/>
      <c r="D660" s="5"/>
      <c r="E660" s="5"/>
      <c r="F660" s="5"/>
      <c r="G660" s="5"/>
      <c r="H660" s="5"/>
      <c r="I660" s="5"/>
      <c r="J660" s="5"/>
      <c r="K660" s="5"/>
      <c r="L660" s="5"/>
      <c r="M660" s="5"/>
      <c r="N660" s="5"/>
      <c r="O660" s="5"/>
      <c r="P660" s="5"/>
    </row>
    <row r="661" spans="1:16" x14ac:dyDescent="0.3">
      <c r="A661" s="5"/>
      <c r="B661" s="5"/>
      <c r="C661" s="5"/>
      <c r="D661" s="5"/>
      <c r="E661" s="5"/>
      <c r="F661" s="5"/>
      <c r="G661" s="5"/>
      <c r="H661" s="5"/>
      <c r="I661" s="5"/>
      <c r="J661" s="5"/>
      <c r="K661" s="5"/>
      <c r="L661" s="5"/>
      <c r="M661" s="5"/>
      <c r="N661" s="5"/>
      <c r="O661" s="5"/>
      <c r="P661" s="5"/>
    </row>
    <row r="662" spans="1:16" x14ac:dyDescent="0.3">
      <c r="A662" s="5"/>
      <c r="B662" s="5"/>
      <c r="C662" s="5"/>
      <c r="D662" s="5"/>
      <c r="E662" s="5"/>
      <c r="F662" s="5"/>
      <c r="G662" s="5"/>
      <c r="H662" s="5"/>
      <c r="I662" s="5"/>
      <c r="J662" s="5"/>
      <c r="K662" s="5"/>
      <c r="L662" s="5"/>
      <c r="M662" s="5"/>
      <c r="N662" s="5"/>
      <c r="O662" s="5"/>
      <c r="P662" s="5"/>
    </row>
    <row r="663" spans="1:16" x14ac:dyDescent="0.3">
      <c r="A663" s="5"/>
      <c r="B663" s="5"/>
      <c r="C663" s="5"/>
      <c r="D663" s="5"/>
      <c r="E663" s="5"/>
      <c r="F663" s="5"/>
      <c r="G663" s="5"/>
      <c r="H663" s="5"/>
      <c r="I663" s="5"/>
      <c r="J663" s="5"/>
      <c r="K663" s="5"/>
      <c r="L663" s="5"/>
      <c r="M663" s="5"/>
      <c r="N663" s="5"/>
      <c r="O663" s="5"/>
      <c r="P663" s="5"/>
    </row>
    <row r="664" spans="1:16" x14ac:dyDescent="0.3">
      <c r="A664" s="5"/>
      <c r="B664" s="5"/>
      <c r="C664" s="5"/>
      <c r="D664" s="5"/>
      <c r="E664" s="5"/>
      <c r="F664" s="5"/>
      <c r="G664" s="5"/>
      <c r="H664" s="5"/>
      <c r="I664" s="5"/>
      <c r="J664" s="5"/>
      <c r="K664" s="5"/>
      <c r="L664" s="5"/>
      <c r="M664" s="5"/>
      <c r="N664" s="5"/>
      <c r="O664" s="5"/>
      <c r="P664" s="5"/>
    </row>
    <row r="665" spans="1:16" x14ac:dyDescent="0.3">
      <c r="A665" s="5"/>
      <c r="B665" s="5"/>
      <c r="C665" s="5"/>
      <c r="D665" s="5"/>
      <c r="E665" s="5"/>
      <c r="F665" s="5"/>
      <c r="G665" s="5"/>
      <c r="H665" s="5"/>
      <c r="I665" s="5"/>
      <c r="J665" s="5"/>
      <c r="K665" s="5"/>
      <c r="L665" s="5"/>
      <c r="M665" s="5"/>
      <c r="N665" s="5"/>
      <c r="O665" s="5"/>
      <c r="P665" s="5"/>
    </row>
    <row r="666" spans="1:16" x14ac:dyDescent="0.3">
      <c r="A666" s="5"/>
      <c r="B666" s="5"/>
      <c r="C666" s="5"/>
      <c r="D666" s="5"/>
      <c r="E666" s="5"/>
      <c r="F666" s="5"/>
      <c r="G666" s="5"/>
      <c r="H666" s="5"/>
      <c r="I666" s="5"/>
      <c r="J666" s="5"/>
      <c r="K666" s="5"/>
      <c r="L666" s="5"/>
      <c r="M666" s="5"/>
      <c r="N666" s="5"/>
      <c r="O666" s="5"/>
      <c r="P666" s="5"/>
    </row>
    <row r="667" spans="1:16" x14ac:dyDescent="0.3">
      <c r="A667" s="5"/>
      <c r="B667" s="5"/>
      <c r="C667" s="5"/>
      <c r="D667" s="5"/>
      <c r="E667" s="5"/>
      <c r="F667" s="5"/>
      <c r="G667" s="5"/>
      <c r="H667" s="5"/>
      <c r="I667" s="5"/>
      <c r="J667" s="5"/>
      <c r="K667" s="5"/>
      <c r="L667" s="5"/>
      <c r="M667" s="5"/>
      <c r="N667" s="5"/>
      <c r="O667" s="5"/>
      <c r="P667" s="5"/>
    </row>
    <row r="668" spans="1:16" x14ac:dyDescent="0.3">
      <c r="A668" s="5"/>
      <c r="B668" s="5"/>
      <c r="C668" s="5"/>
      <c r="D668" s="5"/>
      <c r="E668" s="5"/>
      <c r="F668" s="5"/>
      <c r="G668" s="5"/>
      <c r="H668" s="5"/>
      <c r="I668" s="5"/>
      <c r="J668" s="5"/>
      <c r="K668" s="5"/>
      <c r="L668" s="5"/>
      <c r="M668" s="5"/>
      <c r="N668" s="5"/>
      <c r="O668" s="5"/>
      <c r="P668" s="5"/>
    </row>
    <row r="669" spans="1:16" x14ac:dyDescent="0.3">
      <c r="A669" s="5"/>
      <c r="B669" s="5"/>
      <c r="C669" s="5"/>
      <c r="D669" s="5"/>
      <c r="E669" s="5"/>
      <c r="F669" s="5"/>
      <c r="G669" s="5"/>
      <c r="H669" s="5"/>
      <c r="I669" s="5"/>
      <c r="J669" s="5"/>
      <c r="K669" s="5"/>
      <c r="L669" s="5"/>
      <c r="M669" s="5"/>
      <c r="N669" s="5"/>
      <c r="O669" s="5"/>
      <c r="P669" s="5"/>
    </row>
    <row r="670" spans="1:16" x14ac:dyDescent="0.3">
      <c r="A670" s="5"/>
      <c r="B670" s="5"/>
      <c r="C670" s="5"/>
      <c r="D670" s="5"/>
      <c r="E670" s="5"/>
      <c r="F670" s="5"/>
      <c r="G670" s="5"/>
      <c r="H670" s="5"/>
      <c r="I670" s="5"/>
      <c r="J670" s="5"/>
      <c r="K670" s="5"/>
      <c r="L670" s="5"/>
      <c r="M670" s="5"/>
      <c r="N670" s="5"/>
      <c r="O670" s="5"/>
      <c r="P670" s="5"/>
    </row>
    <row r="671" spans="1:16" x14ac:dyDescent="0.3">
      <c r="A671" s="5"/>
      <c r="B671" s="5"/>
      <c r="C671" s="5"/>
      <c r="D671" s="5"/>
      <c r="E671" s="5"/>
      <c r="F671" s="5"/>
      <c r="G671" s="5"/>
      <c r="H671" s="5"/>
      <c r="I671" s="5"/>
      <c r="J671" s="5"/>
      <c r="K671" s="5"/>
      <c r="L671" s="5"/>
      <c r="M671" s="5"/>
      <c r="N671" s="5"/>
      <c r="O671" s="5"/>
      <c r="P671" s="5"/>
    </row>
    <row r="672" spans="1:16" x14ac:dyDescent="0.3">
      <c r="A672" s="5"/>
      <c r="B672" s="5"/>
      <c r="C672" s="5"/>
      <c r="D672" s="5"/>
      <c r="E672" s="5"/>
      <c r="F672" s="5"/>
      <c r="G672" s="5"/>
      <c r="H672" s="5"/>
      <c r="I672" s="5"/>
      <c r="J672" s="5"/>
      <c r="K672" s="5"/>
      <c r="L672" s="5"/>
      <c r="M672" s="5"/>
      <c r="N672" s="5"/>
      <c r="O672" s="5"/>
      <c r="P672" s="5"/>
    </row>
    <row r="673" spans="1:16" x14ac:dyDescent="0.3">
      <c r="A673" s="5"/>
      <c r="B673" s="5"/>
      <c r="C673" s="5"/>
      <c r="D673" s="5"/>
      <c r="E673" s="5"/>
      <c r="F673" s="5"/>
      <c r="G673" s="5"/>
      <c r="H673" s="5"/>
      <c r="I673" s="5"/>
      <c r="J673" s="5"/>
      <c r="K673" s="5"/>
      <c r="L673" s="5"/>
      <c r="M673" s="5"/>
      <c r="N673" s="5"/>
      <c r="O673" s="5"/>
      <c r="P673" s="5"/>
    </row>
    <row r="674" spans="1:16" x14ac:dyDescent="0.3">
      <c r="A674" s="5"/>
      <c r="B674" s="5"/>
      <c r="C674" s="5"/>
      <c r="D674" s="5"/>
      <c r="E674" s="5"/>
      <c r="F674" s="5"/>
      <c r="G674" s="5"/>
      <c r="H674" s="5"/>
      <c r="I674" s="5"/>
      <c r="J674" s="5"/>
      <c r="K674" s="5"/>
      <c r="L674" s="5"/>
      <c r="M674" s="5"/>
      <c r="N674" s="5"/>
      <c r="O674" s="5"/>
      <c r="P674" s="5"/>
    </row>
    <row r="675" spans="1:16" x14ac:dyDescent="0.3">
      <c r="A675" s="5"/>
      <c r="B675" s="5"/>
      <c r="C675" s="5"/>
      <c r="D675" s="5"/>
      <c r="E675" s="5"/>
      <c r="F675" s="5"/>
      <c r="G675" s="5"/>
      <c r="H675" s="5"/>
      <c r="I675" s="5"/>
      <c r="J675" s="5"/>
      <c r="K675" s="5"/>
      <c r="L675" s="5"/>
      <c r="M675" s="5"/>
      <c r="N675" s="5"/>
      <c r="O675" s="5"/>
      <c r="P675" s="5"/>
    </row>
    <row r="676" spans="1:16" x14ac:dyDescent="0.3">
      <c r="A676" s="5"/>
      <c r="B676" s="5"/>
      <c r="C676" s="5"/>
      <c r="D676" s="5"/>
      <c r="E676" s="5"/>
      <c r="F676" s="5"/>
      <c r="G676" s="5"/>
      <c r="H676" s="5"/>
      <c r="I676" s="5"/>
      <c r="J676" s="5"/>
      <c r="K676" s="5"/>
      <c r="L676" s="5"/>
      <c r="M676" s="5"/>
      <c r="N676" s="5"/>
      <c r="O676" s="5"/>
      <c r="P676" s="5"/>
    </row>
    <row r="677" spans="1:16" x14ac:dyDescent="0.3">
      <c r="A677" s="5"/>
      <c r="B677" s="5"/>
      <c r="C677" s="5"/>
      <c r="D677" s="5"/>
      <c r="E677" s="5"/>
      <c r="F677" s="5"/>
      <c r="G677" s="5"/>
      <c r="H677" s="5"/>
      <c r="I677" s="5"/>
      <c r="J677" s="5"/>
      <c r="K677" s="5"/>
      <c r="L677" s="5"/>
      <c r="M677" s="5"/>
      <c r="N677" s="5"/>
      <c r="O677" s="5"/>
      <c r="P677" s="5"/>
    </row>
    <row r="678" spans="1:16" x14ac:dyDescent="0.3">
      <c r="A678" s="5"/>
      <c r="B678" s="5"/>
      <c r="C678" s="5"/>
      <c r="D678" s="5"/>
      <c r="E678" s="5"/>
      <c r="F678" s="5"/>
      <c r="G678" s="5"/>
      <c r="H678" s="5"/>
      <c r="I678" s="5"/>
      <c r="J678" s="5"/>
      <c r="K678" s="5"/>
      <c r="L678" s="5"/>
      <c r="M678" s="5"/>
      <c r="N678" s="5"/>
      <c r="O678" s="5"/>
      <c r="P678" s="5"/>
    </row>
    <row r="679" spans="1:16" x14ac:dyDescent="0.3">
      <c r="A679" s="5"/>
      <c r="B679" s="5"/>
      <c r="C679" s="5"/>
      <c r="D679" s="5"/>
      <c r="E679" s="5"/>
      <c r="F679" s="5"/>
      <c r="G679" s="5"/>
      <c r="H679" s="5"/>
      <c r="I679" s="5"/>
      <c r="J679" s="5"/>
      <c r="K679" s="5"/>
      <c r="L679" s="5"/>
      <c r="M679" s="5"/>
      <c r="N679" s="5"/>
      <c r="O679" s="5"/>
      <c r="P679" s="5"/>
    </row>
    <row r="680" spans="1:16" x14ac:dyDescent="0.3">
      <c r="A680" s="5"/>
      <c r="B680" s="5"/>
      <c r="C680" s="5"/>
      <c r="D680" s="5"/>
      <c r="E680" s="5"/>
      <c r="F680" s="5"/>
      <c r="G680" s="5"/>
      <c r="H680" s="5"/>
      <c r="I680" s="5"/>
      <c r="J680" s="5"/>
      <c r="K680" s="5"/>
      <c r="L680" s="5"/>
      <c r="M680" s="5"/>
      <c r="N680" s="5"/>
      <c r="O680" s="5"/>
      <c r="P680" s="5"/>
    </row>
    <row r="681" spans="1:16" x14ac:dyDescent="0.3">
      <c r="A681" s="5"/>
      <c r="B681" s="5"/>
      <c r="C681" s="5"/>
      <c r="D681" s="5"/>
      <c r="E681" s="5"/>
      <c r="F681" s="5"/>
      <c r="G681" s="5"/>
      <c r="H681" s="5"/>
      <c r="I681" s="5"/>
      <c r="J681" s="5"/>
      <c r="K681" s="5"/>
      <c r="L681" s="5"/>
      <c r="M681" s="5"/>
      <c r="N681" s="5"/>
      <c r="O681" s="5"/>
      <c r="P681" s="5"/>
    </row>
    <row r="682" spans="1:16" x14ac:dyDescent="0.3">
      <c r="A682" s="5"/>
      <c r="B682" s="5"/>
      <c r="C682" s="5"/>
      <c r="D682" s="5"/>
      <c r="E682" s="5"/>
      <c r="F682" s="5"/>
      <c r="G682" s="5"/>
      <c r="H682" s="5"/>
      <c r="I682" s="5"/>
      <c r="J682" s="5"/>
      <c r="K682" s="5"/>
      <c r="L682" s="5"/>
      <c r="M682" s="5"/>
      <c r="N682" s="5"/>
      <c r="O682" s="5"/>
      <c r="P682" s="5"/>
    </row>
    <row r="683" spans="1:16" x14ac:dyDescent="0.3">
      <c r="A683" s="5"/>
      <c r="B683" s="5"/>
      <c r="C683" s="5"/>
      <c r="D683" s="5"/>
      <c r="E683" s="5"/>
      <c r="F683" s="5"/>
      <c r="G683" s="5"/>
      <c r="H683" s="5"/>
      <c r="I683" s="5"/>
      <c r="J683" s="5"/>
      <c r="K683" s="5"/>
      <c r="L683" s="5"/>
      <c r="M683" s="5"/>
      <c r="N683" s="5"/>
      <c r="O683" s="5"/>
      <c r="P683" s="5"/>
    </row>
    <row r="684" spans="1:16" x14ac:dyDescent="0.3">
      <c r="A684" s="5"/>
      <c r="B684" s="5"/>
      <c r="C684" s="5"/>
      <c r="D684" s="5"/>
      <c r="E684" s="5"/>
      <c r="F684" s="5"/>
      <c r="G684" s="5"/>
      <c r="H684" s="5"/>
      <c r="I684" s="5"/>
      <c r="J684" s="5"/>
      <c r="K684" s="5"/>
      <c r="L684" s="5"/>
      <c r="M684" s="5"/>
      <c r="N684" s="5"/>
      <c r="O684" s="5"/>
      <c r="P684" s="5"/>
    </row>
    <row r="685" spans="1:16" x14ac:dyDescent="0.3">
      <c r="A685" s="5"/>
      <c r="B685" s="5"/>
      <c r="C685" s="5"/>
      <c r="D685" s="5"/>
      <c r="E685" s="5"/>
      <c r="F685" s="5"/>
      <c r="G685" s="5"/>
      <c r="H685" s="5"/>
      <c r="I685" s="5"/>
      <c r="J685" s="5"/>
      <c r="K685" s="5"/>
      <c r="L685" s="5"/>
      <c r="M685" s="5"/>
      <c r="N685" s="5"/>
      <c r="O685" s="5"/>
      <c r="P685" s="5"/>
    </row>
    <row r="686" spans="1:16" x14ac:dyDescent="0.3">
      <c r="A686" s="5"/>
      <c r="B686" s="5"/>
      <c r="C686" s="5"/>
      <c r="D686" s="5"/>
      <c r="E686" s="5"/>
      <c r="F686" s="5"/>
      <c r="G686" s="5"/>
      <c r="H686" s="5"/>
      <c r="I686" s="5"/>
      <c r="J686" s="5"/>
      <c r="K686" s="5"/>
      <c r="L686" s="5"/>
      <c r="M686" s="5"/>
      <c r="N686" s="5"/>
      <c r="O686" s="5"/>
      <c r="P686" s="5"/>
    </row>
    <row r="687" spans="1:16" x14ac:dyDescent="0.3">
      <c r="A687" s="5"/>
      <c r="B687" s="5"/>
      <c r="C687" s="5"/>
      <c r="D687" s="5"/>
      <c r="E687" s="5"/>
      <c r="F687" s="5"/>
      <c r="G687" s="5"/>
      <c r="H687" s="5"/>
      <c r="I687" s="5"/>
      <c r="J687" s="5"/>
      <c r="K687" s="5"/>
      <c r="L687" s="5"/>
      <c r="M687" s="5"/>
      <c r="N687" s="5"/>
      <c r="O687" s="5"/>
      <c r="P687" s="5"/>
    </row>
    <row r="688" spans="1:16" x14ac:dyDescent="0.3">
      <c r="A688" s="5"/>
      <c r="B688" s="5"/>
      <c r="C688" s="5"/>
      <c r="D688" s="5"/>
      <c r="E688" s="5"/>
      <c r="F688" s="5"/>
      <c r="G688" s="5"/>
      <c r="H688" s="5"/>
      <c r="I688" s="5"/>
      <c r="J688" s="5"/>
      <c r="K688" s="5"/>
      <c r="L688" s="5"/>
      <c r="M688" s="5"/>
      <c r="N688" s="5"/>
      <c r="O688" s="5"/>
      <c r="P688" s="5"/>
    </row>
    <row r="689" spans="1:16" x14ac:dyDescent="0.3">
      <c r="A689" s="5"/>
      <c r="B689" s="5"/>
      <c r="C689" s="5"/>
      <c r="D689" s="5"/>
      <c r="E689" s="5"/>
      <c r="F689" s="5"/>
      <c r="G689" s="5"/>
      <c r="H689" s="5"/>
      <c r="I689" s="5"/>
      <c r="J689" s="5"/>
      <c r="K689" s="5"/>
      <c r="L689" s="5"/>
      <c r="M689" s="5"/>
      <c r="N689" s="5"/>
      <c r="O689" s="5"/>
      <c r="P689" s="5"/>
    </row>
    <row r="690" spans="1:16" x14ac:dyDescent="0.3">
      <c r="A690" s="5"/>
      <c r="B690" s="5"/>
      <c r="C690" s="5"/>
      <c r="D690" s="5"/>
      <c r="E690" s="5"/>
      <c r="F690" s="5"/>
      <c r="G690" s="5"/>
      <c r="H690" s="5"/>
      <c r="I690" s="5"/>
      <c r="J690" s="5"/>
      <c r="K690" s="5"/>
      <c r="L690" s="5"/>
      <c r="M690" s="5"/>
      <c r="N690" s="5"/>
      <c r="O690" s="5"/>
      <c r="P690" s="5"/>
    </row>
    <row r="691" spans="1:16" x14ac:dyDescent="0.3">
      <c r="A691" s="5"/>
      <c r="B691" s="5"/>
      <c r="C691" s="5"/>
      <c r="D691" s="5"/>
      <c r="E691" s="5"/>
      <c r="F691" s="5"/>
      <c r="G691" s="5"/>
      <c r="H691" s="5"/>
      <c r="I691" s="5"/>
      <c r="J691" s="5"/>
      <c r="K691" s="5"/>
      <c r="L691" s="5"/>
      <c r="M691" s="5"/>
      <c r="N691" s="5"/>
      <c r="O691" s="5"/>
      <c r="P691" s="5"/>
    </row>
    <row r="692" spans="1:16" x14ac:dyDescent="0.3">
      <c r="A692" s="5"/>
      <c r="B692" s="5"/>
      <c r="C692" s="5"/>
      <c r="D692" s="5"/>
      <c r="E692" s="5"/>
      <c r="F692" s="5"/>
      <c r="G692" s="5"/>
      <c r="H692" s="5"/>
      <c r="I692" s="5"/>
      <c r="J692" s="5"/>
      <c r="K692" s="5"/>
      <c r="L692" s="5"/>
      <c r="M692" s="5"/>
      <c r="N692" s="5"/>
      <c r="O692" s="5"/>
      <c r="P692" s="5"/>
    </row>
  </sheetData>
  <mergeCells count="18">
    <mergeCell ref="A5:A10"/>
    <mergeCell ref="C3:C4"/>
    <mergeCell ref="D3:D4"/>
    <mergeCell ref="A11:A24"/>
    <mergeCell ref="A53:A59"/>
    <mergeCell ref="A36:A50"/>
    <mergeCell ref="A51:A52"/>
    <mergeCell ref="A25:A35"/>
    <mergeCell ref="B1:P1"/>
    <mergeCell ref="C2:D2"/>
    <mergeCell ref="G2:J2"/>
    <mergeCell ref="M2:P2"/>
    <mergeCell ref="L3:L4"/>
    <mergeCell ref="M3:P3"/>
    <mergeCell ref="E3:E4"/>
    <mergeCell ref="F3:F4"/>
    <mergeCell ref="K3:K4"/>
    <mergeCell ref="G3:J3"/>
  </mergeCells>
  <conditionalFormatting sqref="J5:J59">
    <cfRule type="containsText" dxfId="139" priority="9" stopIfTrue="1" operator="containsText" text="INTOLERABLE">
      <formula>NOT(ISERROR(SEARCH("INTOLERABLE",J5)))</formula>
    </cfRule>
    <cfRule type="containsText" dxfId="138" priority="10" stopIfTrue="1" operator="containsText" text="ALTO">
      <formula>NOT(ISERROR(SEARCH("ALTO",J5)))</formula>
    </cfRule>
    <cfRule type="containsText" dxfId="137" priority="11" stopIfTrue="1" operator="containsText" text="MEDIO">
      <formula>NOT(ISERROR(SEARCH("MEDIO",J5)))</formula>
    </cfRule>
    <cfRule type="containsText" dxfId="136" priority="12" stopIfTrue="1" operator="containsText" text="BAJO">
      <formula>NOT(ISERROR(SEARCH("BAJO",J5)))</formula>
    </cfRule>
  </conditionalFormatting>
  <conditionalFormatting sqref="J2:K2">
    <cfRule type="containsText" dxfId="135" priority="20" stopIfTrue="1" operator="containsText" text="INTOLERABLE">
      <formula>NOT(ISERROR(SEARCH("INTOLERABLE",J2)))</formula>
    </cfRule>
    <cfRule type="containsText" dxfId="134" priority="21" stopIfTrue="1" operator="containsText" text="ALTO">
      <formula>NOT(ISERROR(SEARCH("ALTO",J2)))</formula>
    </cfRule>
    <cfRule type="containsText" dxfId="133" priority="22" stopIfTrue="1" operator="containsText" text="MEDIO">
      <formula>NOT(ISERROR(SEARCH("MEDIO",J2)))</formula>
    </cfRule>
    <cfRule type="containsText" dxfId="132" priority="23" stopIfTrue="1" operator="containsText" text="BAJO">
      <formula>NOT(ISERROR(SEARCH("BAJO",J2)))</formula>
    </cfRule>
  </conditionalFormatting>
  <conditionalFormatting sqref="K5">
    <cfRule type="containsText" dxfId="131" priority="5" stopIfTrue="1" operator="containsText" text="INTOLERABLE">
      <formula>NOT(ISERROR(SEARCH("INTOLERABLE",K5)))</formula>
    </cfRule>
    <cfRule type="containsText" dxfId="130" priority="6" stopIfTrue="1" operator="containsText" text="ALTO">
      <formula>NOT(ISERROR(SEARCH("ALTO",K5)))</formula>
    </cfRule>
    <cfRule type="containsText" dxfId="129" priority="7" stopIfTrue="1" operator="containsText" text="MEDIO">
      <formula>NOT(ISERROR(SEARCH("MEDIO",K5)))</formula>
    </cfRule>
    <cfRule type="containsText" dxfId="128" priority="8" stopIfTrue="1" operator="containsText" text="BAJO">
      <formula>NOT(ISERROR(SEARCH("BAJO",K5)))</formula>
    </cfRule>
  </conditionalFormatting>
  <conditionalFormatting sqref="P2">
    <cfRule type="containsText" dxfId="127" priority="17" stopIfTrue="1" operator="containsText" text="ALTO">
      <formula>NOT(ISERROR(SEARCH("ALTO",P2)))</formula>
    </cfRule>
    <cfRule type="containsText" dxfId="126" priority="18" stopIfTrue="1" operator="containsText" text="MEDIO">
      <formula>NOT(ISERROR(SEARCH("MEDIO",P2)))</formula>
    </cfRule>
    <cfRule type="containsText" dxfId="125" priority="19" stopIfTrue="1" operator="containsText" text="BAJO">
      <formula>NOT(ISERROR(SEARCH("BAJO",P2)))</formula>
    </cfRule>
    <cfRule type="cellIs" dxfId="124" priority="24" stopIfTrue="1" operator="equal">
      <formula>"A"</formula>
    </cfRule>
    <cfRule type="cellIs" dxfId="123" priority="25" stopIfTrue="1" operator="equal">
      <formula>"M"</formula>
    </cfRule>
    <cfRule type="cellIs" dxfId="122" priority="26" stopIfTrue="1" operator="equal">
      <formula>"NA"</formula>
    </cfRule>
  </conditionalFormatting>
  <conditionalFormatting sqref="P4:P59">
    <cfRule type="containsText" dxfId="121" priority="1" stopIfTrue="1" operator="containsText" text="INTOLERABLE">
      <formula>NOT(ISERROR(SEARCH("INTOLERABLE",P4)))</formula>
    </cfRule>
    <cfRule type="containsText" dxfId="120" priority="2" stopIfTrue="1" operator="containsText" text="ALTO">
      <formula>NOT(ISERROR(SEARCH("ALTO",P4)))</formula>
    </cfRule>
    <cfRule type="containsText" dxfId="119" priority="3" stopIfTrue="1" operator="containsText" text="MEDIO">
      <formula>NOT(ISERROR(SEARCH("MEDIO",P4)))</formula>
    </cfRule>
    <cfRule type="containsText" dxfId="118" priority="4" stopIfTrue="1" operator="containsText" text="BAJO">
      <formula>NOT(ISERROR(SEARCH("BAJO",P4)))</formula>
    </cfRule>
  </conditionalFormatting>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DATOS'!$H$2:$H$5</xm:f>
          </x14:formula1>
          <xm:sqref>G5:H59 M5:N59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
  <sheetViews>
    <sheetView zoomScale="60" zoomScaleNormal="60" workbookViewId="0">
      <selection activeCell="B1" sqref="B1:P1"/>
    </sheetView>
  </sheetViews>
  <sheetFormatPr baseColWidth="10" defaultRowHeight="14.4" x14ac:dyDescent="0.3"/>
  <cols>
    <col min="1" max="1" width="33.109375" customWidth="1"/>
    <col min="2" max="2" width="25.6640625" customWidth="1"/>
    <col min="4" max="4" width="24.33203125" customWidth="1"/>
    <col min="5" max="5" width="22.6640625" customWidth="1"/>
    <col min="6" max="6" width="24.33203125" customWidth="1"/>
    <col min="9" max="10" width="11.44140625" customWidth="1"/>
    <col min="11" max="11" width="24.33203125" customWidth="1"/>
    <col min="12" max="12" width="40.88671875" customWidth="1"/>
  </cols>
  <sheetData>
    <row r="1" spans="1:16" ht="62.25" customHeight="1" x14ac:dyDescent="0.3">
      <c r="A1" s="17"/>
      <c r="B1" s="121" t="s">
        <v>781</v>
      </c>
      <c r="C1" s="121"/>
      <c r="D1" s="121"/>
      <c r="E1" s="121"/>
      <c r="F1" s="121"/>
      <c r="G1" s="121"/>
      <c r="H1" s="121"/>
      <c r="I1" s="121"/>
      <c r="J1" s="121"/>
      <c r="K1" s="121"/>
      <c r="L1" s="121"/>
      <c r="M1" s="121"/>
      <c r="N1" s="121"/>
      <c r="O1" s="121"/>
      <c r="P1" s="121"/>
    </row>
    <row r="2" spans="1:16" ht="72.75" customHeight="1" x14ac:dyDescent="0.3">
      <c r="A2" s="20" t="s">
        <v>776</v>
      </c>
      <c r="B2" s="56" t="s">
        <v>280</v>
      </c>
      <c r="C2" s="131" t="s">
        <v>743</v>
      </c>
      <c r="D2" s="131"/>
      <c r="E2" s="30" t="s">
        <v>280</v>
      </c>
      <c r="F2" s="20" t="s">
        <v>775</v>
      </c>
      <c r="G2" s="130" t="s">
        <v>280</v>
      </c>
      <c r="H2" s="130"/>
      <c r="I2" s="130"/>
      <c r="J2" s="130"/>
      <c r="K2" s="30"/>
      <c r="L2" s="21" t="s">
        <v>744</v>
      </c>
      <c r="M2" s="128" t="s">
        <v>766</v>
      </c>
      <c r="N2" s="128"/>
      <c r="O2" s="130"/>
      <c r="P2" s="130"/>
    </row>
    <row r="3" spans="1:16" ht="30.75" customHeight="1" x14ac:dyDescent="0.3">
      <c r="A3" s="24" t="s">
        <v>164</v>
      </c>
      <c r="B3" s="24" t="s">
        <v>739</v>
      </c>
      <c r="C3" s="110" t="s">
        <v>239</v>
      </c>
      <c r="D3" s="110" t="s">
        <v>240</v>
      </c>
      <c r="E3" s="108" t="s">
        <v>110</v>
      </c>
      <c r="F3" s="108" t="s">
        <v>504</v>
      </c>
      <c r="G3" s="122" t="s">
        <v>774</v>
      </c>
      <c r="H3" s="123"/>
      <c r="I3" s="123"/>
      <c r="J3" s="124"/>
      <c r="K3" s="108" t="s">
        <v>773</v>
      </c>
      <c r="L3" s="108" t="s">
        <v>8</v>
      </c>
      <c r="M3" s="108" t="s">
        <v>117</v>
      </c>
      <c r="N3" s="108"/>
      <c r="O3" s="108"/>
      <c r="P3" s="108"/>
    </row>
    <row r="4" spans="1:16" ht="93" customHeight="1" x14ac:dyDescent="0.3">
      <c r="A4" s="24" t="s">
        <v>28</v>
      </c>
      <c r="B4" s="24" t="s">
        <v>29</v>
      </c>
      <c r="C4" s="110"/>
      <c r="D4" s="110"/>
      <c r="E4" s="108"/>
      <c r="F4" s="108"/>
      <c r="G4" s="25" t="s">
        <v>111</v>
      </c>
      <c r="H4" s="25" t="s">
        <v>112</v>
      </c>
      <c r="I4" s="25" t="s">
        <v>113</v>
      </c>
      <c r="J4" s="25" t="s">
        <v>115</v>
      </c>
      <c r="K4" s="108"/>
      <c r="L4" s="108"/>
      <c r="M4" s="25" t="s">
        <v>111</v>
      </c>
      <c r="N4" s="25" t="s">
        <v>112</v>
      </c>
      <c r="O4" s="25" t="s">
        <v>777</v>
      </c>
      <c r="P4" s="25" t="s">
        <v>115</v>
      </c>
    </row>
    <row r="5" spans="1:16" ht="71.25" customHeight="1" x14ac:dyDescent="0.3">
      <c r="A5" s="128" t="s">
        <v>742</v>
      </c>
      <c r="B5" s="128" t="s">
        <v>727</v>
      </c>
      <c r="C5" s="28" t="s">
        <v>420</v>
      </c>
      <c r="D5" s="28" t="s">
        <v>76</v>
      </c>
      <c r="E5" s="128" t="s">
        <v>728</v>
      </c>
      <c r="F5" s="28" t="s">
        <v>729</v>
      </c>
      <c r="G5" s="36"/>
      <c r="H5" s="36"/>
      <c r="I5" s="36">
        <f>G5*H5</f>
        <v>0</v>
      </c>
      <c r="J5" s="36" t="e">
        <f>VLOOKUP(I5,'TABLA DATOS'!$A$1:$B$65,2,FALSE)</f>
        <v>#N/A</v>
      </c>
      <c r="K5" s="36"/>
      <c r="L5" s="28" t="s">
        <v>740</v>
      </c>
      <c r="M5" s="36"/>
      <c r="N5" s="36"/>
      <c r="O5" s="36">
        <f>M5*N5</f>
        <v>0</v>
      </c>
      <c r="P5" s="36" t="e">
        <f>VLOOKUP(O5,'TABLA DATOS'!$A$1:$B$65,2,FALSE)</f>
        <v>#N/A</v>
      </c>
    </row>
    <row r="6" spans="1:16" ht="51" customHeight="1" x14ac:dyDescent="0.3">
      <c r="A6" s="128"/>
      <c r="B6" s="128"/>
      <c r="C6" s="28" t="s">
        <v>420</v>
      </c>
      <c r="D6" s="28" t="s">
        <v>76</v>
      </c>
      <c r="E6" s="128"/>
      <c r="F6" s="28" t="s">
        <v>730</v>
      </c>
      <c r="G6" s="36"/>
      <c r="H6" s="36"/>
      <c r="I6" s="36">
        <f>G6*H6</f>
        <v>0</v>
      </c>
      <c r="J6" s="36" t="e">
        <f>VLOOKUP(I6,'TABLA DATOS'!$A$1:$B$65,2,FALSE)</f>
        <v>#N/A</v>
      </c>
      <c r="K6" s="36"/>
      <c r="L6" s="28" t="s">
        <v>741</v>
      </c>
      <c r="M6" s="36"/>
      <c r="N6" s="36"/>
      <c r="O6" s="36">
        <f>M6*N6</f>
        <v>0</v>
      </c>
      <c r="P6" s="36" t="e">
        <f>VLOOKUP(O6,'TABLA DATOS'!$A$1:$B$65,2,FALSE)</f>
        <v>#N/A</v>
      </c>
    </row>
    <row r="7" spans="1:16" ht="69.75" customHeight="1" x14ac:dyDescent="0.3">
      <c r="A7" s="128"/>
      <c r="B7" s="128"/>
      <c r="C7" s="28" t="s">
        <v>420</v>
      </c>
      <c r="D7" s="28" t="s">
        <v>76</v>
      </c>
      <c r="E7" s="128"/>
      <c r="F7" s="28" t="s">
        <v>731</v>
      </c>
      <c r="G7" s="36"/>
      <c r="H7" s="36"/>
      <c r="I7" s="36">
        <f>G7*H7</f>
        <v>0</v>
      </c>
      <c r="J7" s="36" t="e">
        <f>VLOOKUP(I7,'TABLA DATOS'!$A$1:$B$65,2,FALSE)</f>
        <v>#N/A</v>
      </c>
      <c r="K7" s="36"/>
      <c r="L7" s="28" t="s">
        <v>732</v>
      </c>
      <c r="M7" s="36"/>
      <c r="N7" s="36"/>
      <c r="O7" s="36">
        <f>M7*N7</f>
        <v>0</v>
      </c>
      <c r="P7" s="36" t="e">
        <f>VLOOKUP(O7,'TABLA DATOS'!$A$1:$B$65,2,FALSE)</f>
        <v>#N/A</v>
      </c>
    </row>
    <row r="8" spans="1:16" ht="84" customHeight="1" x14ac:dyDescent="0.3">
      <c r="A8" s="128"/>
      <c r="B8" s="128"/>
      <c r="C8" s="28" t="s">
        <v>420</v>
      </c>
      <c r="D8" s="28" t="s">
        <v>76</v>
      </c>
      <c r="E8" s="128"/>
      <c r="F8" s="28" t="s">
        <v>733</v>
      </c>
      <c r="G8" s="36"/>
      <c r="H8" s="36"/>
      <c r="I8" s="36">
        <f>G8*H8</f>
        <v>0</v>
      </c>
      <c r="J8" s="36" t="e">
        <f>VLOOKUP(I8,'TABLA DATOS'!$A$1:$B$65,2,FALSE)</f>
        <v>#N/A</v>
      </c>
      <c r="K8" s="36"/>
      <c r="L8" s="28" t="s">
        <v>734</v>
      </c>
      <c r="M8" s="36"/>
      <c r="N8" s="36"/>
      <c r="O8" s="36">
        <f>M8*N8</f>
        <v>0</v>
      </c>
      <c r="P8" s="36" t="e">
        <f>VLOOKUP(O8,'TABLA DATOS'!$A$1:$B$65,2,FALSE)</f>
        <v>#N/A</v>
      </c>
    </row>
    <row r="9" spans="1:16" x14ac:dyDescent="0.3">
      <c r="A9" s="8"/>
      <c r="B9" s="8"/>
      <c r="C9" s="8"/>
      <c r="D9" s="8"/>
      <c r="E9" s="8"/>
      <c r="F9" s="8"/>
      <c r="G9" s="8"/>
      <c r="H9" s="8"/>
      <c r="I9" s="8"/>
      <c r="J9" s="8"/>
      <c r="K9" s="8"/>
      <c r="L9" s="8"/>
      <c r="M9" s="8"/>
      <c r="N9" s="8"/>
      <c r="O9" s="8"/>
      <c r="P9" s="8"/>
    </row>
    <row r="10" spans="1:16" x14ac:dyDescent="0.3">
      <c r="A10" s="8"/>
      <c r="B10" s="8"/>
      <c r="C10" s="8"/>
      <c r="D10" s="8"/>
      <c r="E10" s="8"/>
      <c r="F10" s="8"/>
      <c r="G10" s="8"/>
      <c r="H10" s="8"/>
      <c r="I10" s="8"/>
      <c r="J10" s="8"/>
      <c r="K10" s="8"/>
      <c r="L10" s="8"/>
      <c r="M10" s="8"/>
      <c r="N10" s="8"/>
      <c r="O10" s="8"/>
      <c r="P10" s="8"/>
    </row>
    <row r="11" spans="1:16" x14ac:dyDescent="0.3">
      <c r="A11" s="8"/>
      <c r="B11" s="8"/>
      <c r="C11" s="8"/>
      <c r="D11" s="8"/>
      <c r="E11" s="8"/>
      <c r="F11" s="8"/>
      <c r="G11" s="8"/>
      <c r="H11" s="8"/>
      <c r="I11" s="8"/>
      <c r="J11" s="8"/>
      <c r="K11" s="8"/>
      <c r="L11" s="8"/>
      <c r="M11" s="8"/>
      <c r="N11" s="8"/>
      <c r="O11" s="8"/>
      <c r="P11" s="8"/>
    </row>
    <row r="12" spans="1:16" x14ac:dyDescent="0.3">
      <c r="A12" s="8"/>
      <c r="B12" s="8"/>
      <c r="C12" s="8"/>
      <c r="D12" s="8"/>
      <c r="E12" s="8"/>
      <c r="F12" s="8"/>
      <c r="G12" s="8"/>
      <c r="H12" s="8"/>
      <c r="I12" s="8"/>
      <c r="J12" s="8"/>
      <c r="K12" s="8"/>
      <c r="L12" s="8"/>
      <c r="M12" s="8"/>
      <c r="N12" s="8"/>
      <c r="O12" s="8"/>
      <c r="P12" s="8"/>
    </row>
    <row r="13" spans="1:16" x14ac:dyDescent="0.3">
      <c r="A13" s="8"/>
      <c r="B13" s="8"/>
      <c r="C13" s="8"/>
      <c r="D13" s="8"/>
      <c r="E13" s="8"/>
      <c r="F13" s="8"/>
      <c r="G13" s="8"/>
      <c r="H13" s="8"/>
      <c r="I13" s="8"/>
      <c r="J13" s="8"/>
      <c r="K13" s="8"/>
      <c r="L13" s="8"/>
      <c r="M13" s="8"/>
      <c r="N13" s="8"/>
      <c r="O13" s="8"/>
      <c r="P13" s="8"/>
    </row>
    <row r="14" spans="1:16" x14ac:dyDescent="0.3">
      <c r="A14" s="8"/>
      <c r="B14" s="8"/>
      <c r="C14" s="8"/>
      <c r="D14" s="8"/>
      <c r="E14" s="8"/>
      <c r="F14" s="8"/>
      <c r="G14" s="8"/>
      <c r="H14" s="8"/>
      <c r="I14" s="8"/>
      <c r="J14" s="8"/>
      <c r="K14" s="8"/>
      <c r="L14" s="8"/>
      <c r="M14" s="8"/>
      <c r="N14" s="8"/>
      <c r="O14" s="8"/>
      <c r="P14" s="8"/>
    </row>
    <row r="15" spans="1:16" x14ac:dyDescent="0.3">
      <c r="A15" s="8"/>
      <c r="B15" s="8"/>
      <c r="C15" s="8"/>
      <c r="D15" s="8"/>
      <c r="E15" s="8"/>
      <c r="F15" s="8"/>
      <c r="G15" s="8"/>
      <c r="H15" s="8"/>
      <c r="I15" s="8"/>
      <c r="J15" s="8"/>
      <c r="K15" s="8"/>
      <c r="L15" s="8"/>
      <c r="M15" s="8"/>
      <c r="N15" s="8"/>
      <c r="O15" s="8"/>
      <c r="P15" s="8"/>
    </row>
  </sheetData>
  <mergeCells count="15">
    <mergeCell ref="A5:A8"/>
    <mergeCell ref="B5:B8"/>
    <mergeCell ref="E5:E8"/>
    <mergeCell ref="G3:J3"/>
    <mergeCell ref="B1:P1"/>
    <mergeCell ref="C3:C4"/>
    <mergeCell ref="D3:D4"/>
    <mergeCell ref="E3:E4"/>
    <mergeCell ref="F3:F4"/>
    <mergeCell ref="L3:L4"/>
    <mergeCell ref="M3:P3"/>
    <mergeCell ref="K3:K4"/>
    <mergeCell ref="C2:D2"/>
    <mergeCell ref="G2:J2"/>
    <mergeCell ref="M2:P2"/>
  </mergeCells>
  <conditionalFormatting sqref="J4">
    <cfRule type="cellIs" dxfId="117" priority="27" stopIfTrue="1" operator="equal">
      <formula>"A"</formula>
    </cfRule>
    <cfRule type="cellIs" dxfId="116" priority="28" stopIfTrue="1" operator="equal">
      <formula>"M"</formula>
    </cfRule>
    <cfRule type="cellIs" dxfId="115" priority="29" stopIfTrue="1" operator="equal">
      <formula>"NA"</formula>
    </cfRule>
  </conditionalFormatting>
  <conditionalFormatting sqref="J5:J8">
    <cfRule type="containsText" dxfId="114" priority="19" stopIfTrue="1" operator="containsText" text="INTOLERABLE">
      <formula>NOT(ISERROR(SEARCH("INTOLERABLE",J5)))</formula>
    </cfRule>
    <cfRule type="containsText" dxfId="113" priority="20" stopIfTrue="1" operator="containsText" text="ALTO">
      <formula>NOT(ISERROR(SEARCH("ALTO",J5)))</formula>
    </cfRule>
    <cfRule type="containsText" dxfId="112" priority="21" stopIfTrue="1" operator="containsText" text="MEDIO">
      <formula>NOT(ISERROR(SEARCH("MEDIO",J5)))</formula>
    </cfRule>
    <cfRule type="containsText" dxfId="111" priority="22" stopIfTrue="1" operator="containsText" text="BAJO">
      <formula>NOT(ISERROR(SEARCH("BAJO",J5)))</formula>
    </cfRule>
  </conditionalFormatting>
  <conditionalFormatting sqref="J2:K2">
    <cfRule type="containsText" dxfId="110" priority="4" stopIfTrue="1" operator="containsText" text="INTOLERABLE">
      <formula>NOT(ISERROR(SEARCH("INTOLERABLE",J2)))</formula>
    </cfRule>
    <cfRule type="containsText" dxfId="109" priority="5" stopIfTrue="1" operator="containsText" text="ALTO">
      <formula>NOT(ISERROR(SEARCH("ALTO",J2)))</formula>
    </cfRule>
    <cfRule type="containsText" dxfId="108" priority="6" stopIfTrue="1" operator="containsText" text="MEDIO">
      <formula>NOT(ISERROR(SEARCH("MEDIO",J2)))</formula>
    </cfRule>
    <cfRule type="containsText" dxfId="107" priority="7" stopIfTrue="1" operator="containsText" text="BAJO">
      <formula>NOT(ISERROR(SEARCH("BAJO",J2)))</formula>
    </cfRule>
  </conditionalFormatting>
  <conditionalFormatting sqref="K5:K9">
    <cfRule type="containsText" dxfId="106" priority="15" stopIfTrue="1" operator="containsText" text="INTOLERABLE">
      <formula>NOT(ISERROR(SEARCH("INTOLERABLE",K5)))</formula>
    </cfRule>
    <cfRule type="containsText" dxfId="105" priority="16" stopIfTrue="1" operator="containsText" text="ALTO">
      <formula>NOT(ISERROR(SEARCH("ALTO",K5)))</formula>
    </cfRule>
    <cfRule type="containsText" dxfId="104" priority="17" stopIfTrue="1" operator="containsText" text="MEDIO">
      <formula>NOT(ISERROR(SEARCH("MEDIO",K5)))</formula>
    </cfRule>
    <cfRule type="containsText" dxfId="103" priority="18" stopIfTrue="1" operator="containsText" text="BAJO">
      <formula>NOT(ISERROR(SEARCH("BAJO",K5)))</formula>
    </cfRule>
  </conditionalFormatting>
  <conditionalFormatting sqref="P2">
    <cfRule type="containsText" dxfId="102" priority="1" stopIfTrue="1" operator="containsText" text="ALTO">
      <formula>NOT(ISERROR(SEARCH("ALTO",P2)))</formula>
    </cfRule>
    <cfRule type="containsText" dxfId="101" priority="2" stopIfTrue="1" operator="containsText" text="MEDIO">
      <formula>NOT(ISERROR(SEARCH("MEDIO",P2)))</formula>
    </cfRule>
    <cfRule type="containsText" dxfId="100" priority="3" stopIfTrue="1" operator="containsText" text="BAJO">
      <formula>NOT(ISERROR(SEARCH("BAJO",P2)))</formula>
    </cfRule>
    <cfRule type="cellIs" dxfId="99" priority="8" stopIfTrue="1" operator="equal">
      <formula>"A"</formula>
    </cfRule>
    <cfRule type="cellIs" dxfId="98" priority="9" stopIfTrue="1" operator="equal">
      <formula>"M"</formula>
    </cfRule>
    <cfRule type="cellIs" dxfId="97" priority="10" stopIfTrue="1" operator="equal">
      <formula>"NA"</formula>
    </cfRule>
  </conditionalFormatting>
  <conditionalFormatting sqref="P4:P8">
    <cfRule type="containsText" dxfId="96" priority="11" stopIfTrue="1" operator="containsText" text="INTOLERABLE">
      <formula>NOT(ISERROR(SEARCH("INTOLERABLE",P4)))</formula>
    </cfRule>
    <cfRule type="containsText" dxfId="95" priority="12" stopIfTrue="1" operator="containsText" text="ALTO">
      <formula>NOT(ISERROR(SEARCH("ALTO",P4)))</formula>
    </cfRule>
    <cfRule type="containsText" dxfId="94" priority="13" stopIfTrue="1" operator="containsText" text="MEDIO">
      <formula>NOT(ISERROR(SEARCH("MEDIO",P4)))</formula>
    </cfRule>
    <cfRule type="containsText" dxfId="93" priority="14" stopIfTrue="1" operator="containsText" text="BAJO">
      <formula>NOT(ISERROR(SEARCH("BAJO",P4)))</formula>
    </cfRule>
  </conditionalFormatting>
  <pageMargins left="0.7" right="0.7" top="0.75" bottom="0.75" header="0.3" footer="0.3"/>
  <pageSetup scale="4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 DATOS'!$H$2:$H$5</xm:f>
          </x14:formula1>
          <xm:sqref>G5:H8 M5:N8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J171"/>
  <sheetViews>
    <sheetView zoomScale="85" zoomScaleNormal="85" workbookViewId="0">
      <selection activeCell="B1" sqref="B1:P1"/>
    </sheetView>
  </sheetViews>
  <sheetFormatPr baseColWidth="10" defaultRowHeight="14.4" x14ac:dyDescent="0.3"/>
  <cols>
    <col min="1" max="1" width="27.33203125" customWidth="1"/>
    <col min="2" max="2" width="17" customWidth="1"/>
    <col min="3" max="3" width="11.6640625" customWidth="1"/>
    <col min="4" max="4" width="8.5546875" customWidth="1"/>
    <col min="5" max="5" width="25.109375" customWidth="1"/>
    <col min="6" max="6" width="21.6640625" customWidth="1"/>
    <col min="7" max="7" width="6.6640625" customWidth="1"/>
    <col min="8" max="8" width="6" customWidth="1"/>
    <col min="9" max="10" width="6.6640625" customWidth="1"/>
    <col min="11" max="11" width="24.33203125" customWidth="1"/>
    <col min="12" max="12" width="42.6640625" customWidth="1"/>
    <col min="13" max="15" width="6.6640625" customWidth="1"/>
    <col min="16" max="16" width="7.109375" customWidth="1"/>
    <col min="17" max="19" width="0" hidden="1" customWidth="1"/>
    <col min="20" max="21" width="11.5546875" style="17"/>
    <col min="22" max="25" width="0" style="17" hidden="1" customWidth="1"/>
    <col min="26" max="62" width="11.5546875" style="17"/>
  </cols>
  <sheetData>
    <row r="1" spans="1:25" ht="62.25" customHeight="1" x14ac:dyDescent="0.3">
      <c r="B1" s="121" t="s">
        <v>781</v>
      </c>
      <c r="C1" s="121"/>
      <c r="D1" s="121"/>
      <c r="E1" s="121"/>
      <c r="F1" s="121"/>
      <c r="G1" s="121"/>
      <c r="H1" s="121"/>
      <c r="I1" s="121"/>
      <c r="J1" s="121"/>
      <c r="K1" s="121"/>
      <c r="L1" s="121"/>
      <c r="M1" s="121"/>
      <c r="N1" s="121"/>
      <c r="O1" s="121"/>
      <c r="P1" s="121"/>
    </row>
    <row r="2" spans="1:25" ht="90.75" customHeight="1" x14ac:dyDescent="0.3">
      <c r="A2" s="20" t="s">
        <v>776</v>
      </c>
      <c r="B2" s="56" t="s">
        <v>280</v>
      </c>
      <c r="C2" s="131" t="s">
        <v>743</v>
      </c>
      <c r="D2" s="131"/>
      <c r="E2" s="30" t="s">
        <v>280</v>
      </c>
      <c r="F2" s="20" t="s">
        <v>775</v>
      </c>
      <c r="G2" s="130" t="s">
        <v>280</v>
      </c>
      <c r="H2" s="130"/>
      <c r="I2" s="130"/>
      <c r="J2" s="130"/>
      <c r="K2" s="30"/>
      <c r="L2" s="21" t="s">
        <v>744</v>
      </c>
      <c r="M2" s="128" t="s">
        <v>766</v>
      </c>
      <c r="N2" s="128"/>
      <c r="O2" s="130"/>
      <c r="P2" s="130"/>
    </row>
    <row r="3" spans="1:25" ht="29.25" customHeight="1" thickBot="1" x14ac:dyDescent="0.35">
      <c r="A3" s="24" t="s">
        <v>164</v>
      </c>
      <c r="B3" s="33" t="s">
        <v>119</v>
      </c>
      <c r="C3" s="109" t="s">
        <v>116</v>
      </c>
      <c r="D3" s="110" t="s">
        <v>30</v>
      </c>
      <c r="E3" s="108" t="s">
        <v>110</v>
      </c>
      <c r="F3" s="108" t="s">
        <v>504</v>
      </c>
      <c r="G3" s="122" t="s">
        <v>774</v>
      </c>
      <c r="H3" s="123"/>
      <c r="I3" s="123"/>
      <c r="J3" s="124"/>
      <c r="K3" s="108" t="s">
        <v>773</v>
      </c>
      <c r="L3" s="108" t="s">
        <v>114</v>
      </c>
      <c r="M3" s="108" t="s">
        <v>117</v>
      </c>
      <c r="N3" s="108"/>
      <c r="O3" s="108"/>
      <c r="P3" s="108"/>
      <c r="Q3" s="17"/>
      <c r="R3" s="17"/>
      <c r="S3" s="17"/>
    </row>
    <row r="4" spans="1:25" ht="93.75" customHeight="1" thickBot="1" x14ac:dyDescent="0.35">
      <c r="A4" s="24" t="s">
        <v>28</v>
      </c>
      <c r="B4" s="24" t="s">
        <v>29</v>
      </c>
      <c r="C4" s="109"/>
      <c r="D4" s="110"/>
      <c r="E4" s="108"/>
      <c r="F4" s="108"/>
      <c r="G4" s="25" t="s">
        <v>111</v>
      </c>
      <c r="H4" s="25" t="s">
        <v>112</v>
      </c>
      <c r="I4" s="25" t="s">
        <v>113</v>
      </c>
      <c r="J4" s="25" t="s">
        <v>115</v>
      </c>
      <c r="K4" s="108"/>
      <c r="L4" s="108"/>
      <c r="M4" s="25" t="s">
        <v>111</v>
      </c>
      <c r="N4" s="25" t="s">
        <v>112</v>
      </c>
      <c r="O4" s="25" t="s">
        <v>777</v>
      </c>
      <c r="P4" s="25" t="s">
        <v>115</v>
      </c>
      <c r="Q4" s="32" t="s">
        <v>500</v>
      </c>
      <c r="R4" s="3" t="s">
        <v>367</v>
      </c>
      <c r="S4" s="3" t="s">
        <v>368</v>
      </c>
      <c r="V4" s="19"/>
      <c r="W4" s="19"/>
      <c r="X4" s="19"/>
      <c r="Y4" s="19"/>
    </row>
    <row r="5" spans="1:25" ht="63" customHeight="1" x14ac:dyDescent="0.3">
      <c r="A5" s="119" t="s">
        <v>94</v>
      </c>
      <c r="B5" s="114" t="s">
        <v>95</v>
      </c>
      <c r="C5" s="114" t="s">
        <v>31</v>
      </c>
      <c r="D5" s="114" t="s">
        <v>72</v>
      </c>
      <c r="E5" s="29" t="s">
        <v>271</v>
      </c>
      <c r="F5" s="29" t="s">
        <v>167</v>
      </c>
      <c r="G5" s="36"/>
      <c r="H5" s="36"/>
      <c r="I5" s="36">
        <f>G5*H5</f>
        <v>0</v>
      </c>
      <c r="J5" s="36" t="e">
        <f>VLOOKUP(I5,'TABLA DATOS'!$A$1:$B$65,2,FALSE)</f>
        <v>#N/A</v>
      </c>
      <c r="K5" s="36"/>
      <c r="L5" s="29" t="s">
        <v>455</v>
      </c>
      <c r="M5" s="36"/>
      <c r="N5" s="36"/>
      <c r="O5" s="36">
        <f>M5*N5</f>
        <v>0</v>
      </c>
      <c r="P5" s="36" t="e">
        <f>VLOOKUP(O5,'TABLA DATOS'!$A$1:$B$65,2,FALSE)</f>
        <v>#N/A</v>
      </c>
      <c r="V5" s="17">
        <f t="shared" ref="V5:V29" si="0">M5*100</f>
        <v>0</v>
      </c>
      <c r="W5" s="17">
        <f t="shared" ref="W5:W29" si="1">G5*H5*V5</f>
        <v>0</v>
      </c>
      <c r="X5" s="17">
        <f>IF(W5&lt;$Z$2,$Y$1,IF(W5&gt;$AA$2,$Y$3,$Y$2))</f>
        <v>0</v>
      </c>
      <c r="Y5" s="17" t="e">
        <f t="shared" ref="Y5:Y29" si="2">X5=P5</f>
        <v>#N/A</v>
      </c>
    </row>
    <row r="6" spans="1:25" ht="27.6" x14ac:dyDescent="0.3">
      <c r="A6" s="119"/>
      <c r="B6" s="114"/>
      <c r="C6" s="114"/>
      <c r="D6" s="114"/>
      <c r="E6" s="29" t="s">
        <v>348</v>
      </c>
      <c r="F6" s="29" t="s">
        <v>168</v>
      </c>
      <c r="G6" s="36"/>
      <c r="H6" s="36"/>
      <c r="I6" s="36">
        <f t="shared" ref="I6:I33" si="3">G6*H6</f>
        <v>0</v>
      </c>
      <c r="J6" s="36" t="e">
        <f>VLOOKUP(I6,'TABLA DATOS'!$A$1:$B$65,2,FALSE)</f>
        <v>#N/A</v>
      </c>
      <c r="K6" s="36"/>
      <c r="L6" s="29" t="s">
        <v>363</v>
      </c>
      <c r="M6" s="36"/>
      <c r="N6" s="36"/>
      <c r="O6" s="36">
        <f t="shared" ref="O6:O33" si="4">M6*N6</f>
        <v>0</v>
      </c>
      <c r="P6" s="36" t="e">
        <f>VLOOKUP(O6,'TABLA DATOS'!$A$1:$B$65,2,FALSE)</f>
        <v>#N/A</v>
      </c>
      <c r="V6" s="17">
        <f t="shared" si="0"/>
        <v>0</v>
      </c>
      <c r="W6" s="17">
        <f t="shared" si="1"/>
        <v>0</v>
      </c>
      <c r="X6" s="17">
        <f t="shared" ref="X6:X29" si="5">IF(W6&lt;$Z$2,$Y$1,IF(W6&gt;$AA$2,$Y$3,$Y$2))</f>
        <v>0</v>
      </c>
      <c r="Y6" s="17" t="e">
        <f t="shared" si="2"/>
        <v>#N/A</v>
      </c>
    </row>
    <row r="7" spans="1:25" ht="27.6" x14ac:dyDescent="0.3">
      <c r="A7" s="119"/>
      <c r="B7" s="114"/>
      <c r="C7" s="114"/>
      <c r="D7" s="114"/>
      <c r="E7" s="29" t="s">
        <v>349</v>
      </c>
      <c r="F7" s="29" t="s">
        <v>143</v>
      </c>
      <c r="G7" s="36"/>
      <c r="H7" s="36"/>
      <c r="I7" s="36">
        <f t="shared" si="3"/>
        <v>0</v>
      </c>
      <c r="J7" s="36" t="e">
        <f>VLOOKUP(I7,'TABLA DATOS'!$A$1:$B$65,2,FALSE)</f>
        <v>#N/A</v>
      </c>
      <c r="K7" s="36"/>
      <c r="L7" s="29" t="s">
        <v>272</v>
      </c>
      <c r="M7" s="36"/>
      <c r="N7" s="36"/>
      <c r="O7" s="36">
        <f t="shared" si="4"/>
        <v>0</v>
      </c>
      <c r="P7" s="36" t="e">
        <f>VLOOKUP(O7,'TABLA DATOS'!$A$1:$B$65,2,FALSE)</f>
        <v>#N/A</v>
      </c>
      <c r="V7" s="17">
        <f t="shared" si="0"/>
        <v>0</v>
      </c>
      <c r="W7" s="17">
        <f t="shared" si="1"/>
        <v>0</v>
      </c>
      <c r="X7" s="17">
        <f t="shared" si="5"/>
        <v>0</v>
      </c>
      <c r="Y7" s="17" t="e">
        <f t="shared" si="2"/>
        <v>#N/A</v>
      </c>
    </row>
    <row r="8" spans="1:25" ht="27.6" x14ac:dyDescent="0.3">
      <c r="A8" s="119"/>
      <c r="B8" s="114"/>
      <c r="C8" s="114"/>
      <c r="D8" s="114"/>
      <c r="E8" s="29" t="s">
        <v>448</v>
      </c>
      <c r="F8" s="29" t="s">
        <v>176</v>
      </c>
      <c r="G8" s="36"/>
      <c r="H8" s="36"/>
      <c r="I8" s="36">
        <f t="shared" si="3"/>
        <v>0</v>
      </c>
      <c r="J8" s="36" t="e">
        <f>VLOOKUP(I8,'TABLA DATOS'!$A$1:$B$65,2,FALSE)</f>
        <v>#N/A</v>
      </c>
      <c r="K8" s="36"/>
      <c r="L8" s="29" t="s">
        <v>200</v>
      </c>
      <c r="M8" s="36"/>
      <c r="N8" s="36"/>
      <c r="O8" s="36">
        <f t="shared" si="4"/>
        <v>0</v>
      </c>
      <c r="P8" s="36" t="e">
        <f>VLOOKUP(O8,'TABLA DATOS'!$A$1:$B$65,2,FALSE)</f>
        <v>#N/A</v>
      </c>
      <c r="V8" s="17">
        <f t="shared" si="0"/>
        <v>0</v>
      </c>
      <c r="W8" s="17">
        <f t="shared" si="1"/>
        <v>0</v>
      </c>
      <c r="X8" s="17">
        <f t="shared" si="5"/>
        <v>0</v>
      </c>
      <c r="Y8" s="17" t="e">
        <f t="shared" si="2"/>
        <v>#N/A</v>
      </c>
    </row>
    <row r="9" spans="1:25" ht="74.25" customHeight="1" x14ac:dyDescent="0.3">
      <c r="A9" s="119"/>
      <c r="B9" s="29" t="s">
        <v>96</v>
      </c>
      <c r="C9" s="29" t="s">
        <v>31</v>
      </c>
      <c r="D9" s="29" t="s">
        <v>72</v>
      </c>
      <c r="E9" s="29" t="s">
        <v>283</v>
      </c>
      <c r="F9" s="29" t="s">
        <v>132</v>
      </c>
      <c r="G9" s="36"/>
      <c r="H9" s="36"/>
      <c r="I9" s="36">
        <f t="shared" si="3"/>
        <v>0</v>
      </c>
      <c r="J9" s="36" t="e">
        <f>VLOOKUP(I9,'TABLA DATOS'!$A$1:$B$65,2,FALSE)</f>
        <v>#N/A</v>
      </c>
      <c r="K9" s="36"/>
      <c r="L9" s="29" t="s">
        <v>60</v>
      </c>
      <c r="M9" s="36"/>
      <c r="N9" s="36"/>
      <c r="O9" s="36">
        <f t="shared" si="4"/>
        <v>0</v>
      </c>
      <c r="P9" s="36" t="e">
        <f>VLOOKUP(O9,'TABLA DATOS'!$A$1:$B$65,2,FALSE)</f>
        <v>#N/A</v>
      </c>
      <c r="V9" s="17">
        <f t="shared" si="0"/>
        <v>0</v>
      </c>
      <c r="W9" s="17">
        <f t="shared" si="1"/>
        <v>0</v>
      </c>
      <c r="X9" s="17">
        <f t="shared" si="5"/>
        <v>0</v>
      </c>
      <c r="Y9" s="17" t="e">
        <f t="shared" si="2"/>
        <v>#N/A</v>
      </c>
    </row>
    <row r="10" spans="1:25" ht="46.5" customHeight="1" x14ac:dyDescent="0.3">
      <c r="A10" s="119"/>
      <c r="B10" s="114" t="s">
        <v>97</v>
      </c>
      <c r="C10" s="114" t="s">
        <v>31</v>
      </c>
      <c r="D10" s="114" t="s">
        <v>72</v>
      </c>
      <c r="E10" s="29" t="s">
        <v>273</v>
      </c>
      <c r="F10" s="29" t="s">
        <v>167</v>
      </c>
      <c r="G10" s="36"/>
      <c r="H10" s="36"/>
      <c r="I10" s="36">
        <f t="shared" si="3"/>
        <v>0</v>
      </c>
      <c r="J10" s="36" t="e">
        <f>VLOOKUP(I10,'TABLA DATOS'!$A$1:$B$65,2,FALSE)</f>
        <v>#N/A</v>
      </c>
      <c r="K10" s="36"/>
      <c r="L10" s="29" t="s">
        <v>275</v>
      </c>
      <c r="M10" s="36"/>
      <c r="N10" s="36"/>
      <c r="O10" s="36">
        <f t="shared" si="4"/>
        <v>0</v>
      </c>
      <c r="P10" s="36" t="e">
        <f>VLOOKUP(O10,'TABLA DATOS'!$A$1:$B$65,2,FALSE)</f>
        <v>#N/A</v>
      </c>
      <c r="V10" s="17">
        <f t="shared" si="0"/>
        <v>0</v>
      </c>
      <c r="W10" s="17">
        <f t="shared" si="1"/>
        <v>0</v>
      </c>
      <c r="X10" s="17">
        <f t="shared" si="5"/>
        <v>0</v>
      </c>
      <c r="Y10" s="17" t="e">
        <f t="shared" si="2"/>
        <v>#N/A</v>
      </c>
    </row>
    <row r="11" spans="1:25" ht="41.4" x14ac:dyDescent="0.3">
      <c r="A11" s="119"/>
      <c r="B11" s="114"/>
      <c r="C11" s="114"/>
      <c r="D11" s="114"/>
      <c r="E11" s="29" t="s">
        <v>274</v>
      </c>
      <c r="F11" s="29" t="s">
        <v>166</v>
      </c>
      <c r="G11" s="36"/>
      <c r="H11" s="36"/>
      <c r="I11" s="36">
        <f t="shared" si="3"/>
        <v>0</v>
      </c>
      <c r="J11" s="36" t="e">
        <f>VLOOKUP(I11,'TABLA DATOS'!$A$1:$B$65,2,FALSE)</f>
        <v>#N/A</v>
      </c>
      <c r="K11" s="36"/>
      <c r="L11" s="29" t="s">
        <v>144</v>
      </c>
      <c r="M11" s="36"/>
      <c r="N11" s="36"/>
      <c r="O11" s="36">
        <f t="shared" si="4"/>
        <v>0</v>
      </c>
      <c r="P11" s="36" t="e">
        <f>VLOOKUP(O11,'TABLA DATOS'!$A$1:$B$65,2,FALSE)</f>
        <v>#N/A</v>
      </c>
      <c r="V11" s="17">
        <f t="shared" si="0"/>
        <v>0</v>
      </c>
      <c r="W11" s="17">
        <f t="shared" si="1"/>
        <v>0</v>
      </c>
      <c r="X11" s="17">
        <f t="shared" si="5"/>
        <v>0</v>
      </c>
      <c r="Y11" s="17" t="e">
        <f t="shared" si="2"/>
        <v>#N/A</v>
      </c>
    </row>
    <row r="12" spans="1:25" ht="55.2" x14ac:dyDescent="0.3">
      <c r="A12" s="119"/>
      <c r="B12" s="114"/>
      <c r="C12" s="114"/>
      <c r="D12" s="114"/>
      <c r="E12" s="29" t="s">
        <v>449</v>
      </c>
      <c r="F12" s="29" t="s">
        <v>168</v>
      </c>
      <c r="G12" s="36"/>
      <c r="H12" s="36"/>
      <c r="I12" s="36">
        <f t="shared" si="3"/>
        <v>0</v>
      </c>
      <c r="J12" s="36" t="e">
        <f>VLOOKUP(I12,'TABLA DATOS'!$A$1:$B$65,2,FALSE)</f>
        <v>#N/A</v>
      </c>
      <c r="K12" s="36"/>
      <c r="L12" s="29" t="s">
        <v>456</v>
      </c>
      <c r="M12" s="36"/>
      <c r="N12" s="36"/>
      <c r="O12" s="36">
        <f t="shared" si="4"/>
        <v>0</v>
      </c>
      <c r="P12" s="36" t="e">
        <f>VLOOKUP(O12,'TABLA DATOS'!$A$1:$B$65,2,FALSE)</f>
        <v>#N/A</v>
      </c>
      <c r="V12" s="17">
        <f t="shared" si="0"/>
        <v>0</v>
      </c>
      <c r="W12" s="17">
        <f t="shared" si="1"/>
        <v>0</v>
      </c>
      <c r="X12" s="17">
        <f t="shared" si="5"/>
        <v>0</v>
      </c>
      <c r="Y12" s="17" t="e">
        <f t="shared" si="2"/>
        <v>#N/A</v>
      </c>
    </row>
    <row r="13" spans="1:25" ht="69" x14ac:dyDescent="0.3">
      <c r="A13" s="119"/>
      <c r="B13" s="114"/>
      <c r="C13" s="114"/>
      <c r="D13" s="114"/>
      <c r="E13" s="29" t="s">
        <v>392</v>
      </c>
      <c r="F13" s="29" t="s">
        <v>158</v>
      </c>
      <c r="G13" s="36"/>
      <c r="H13" s="36"/>
      <c r="I13" s="36">
        <f t="shared" si="3"/>
        <v>0</v>
      </c>
      <c r="J13" s="36" t="e">
        <f>VLOOKUP(I13,'TABLA DATOS'!$A$1:$B$65,2,FALSE)</f>
        <v>#N/A</v>
      </c>
      <c r="K13" s="36"/>
      <c r="L13" s="29" t="s">
        <v>391</v>
      </c>
      <c r="M13" s="36"/>
      <c r="N13" s="36"/>
      <c r="O13" s="36">
        <f t="shared" si="4"/>
        <v>0</v>
      </c>
      <c r="P13" s="36" t="e">
        <f>VLOOKUP(O13,'TABLA DATOS'!$A$1:$B$65,2,FALSE)</f>
        <v>#N/A</v>
      </c>
      <c r="V13" s="17">
        <f t="shared" si="0"/>
        <v>0</v>
      </c>
      <c r="W13" s="17">
        <f t="shared" si="1"/>
        <v>0</v>
      </c>
      <c r="X13" s="17">
        <f t="shared" si="5"/>
        <v>0</v>
      </c>
      <c r="Y13" s="17" t="e">
        <f t="shared" si="2"/>
        <v>#N/A</v>
      </c>
    </row>
    <row r="14" spans="1:25" x14ac:dyDescent="0.3">
      <c r="A14" s="119"/>
      <c r="B14" s="114" t="s">
        <v>98</v>
      </c>
      <c r="C14" s="114" t="s">
        <v>31</v>
      </c>
      <c r="D14" s="114" t="s">
        <v>72</v>
      </c>
      <c r="E14" s="114" t="s">
        <v>448</v>
      </c>
      <c r="F14" s="29" t="s">
        <v>176</v>
      </c>
      <c r="G14" s="36"/>
      <c r="H14" s="36"/>
      <c r="I14" s="36">
        <f t="shared" si="3"/>
        <v>0</v>
      </c>
      <c r="J14" s="36" t="e">
        <f>VLOOKUP(I14,'TABLA DATOS'!$A$1:$B$65,2,FALSE)</f>
        <v>#N/A</v>
      </c>
      <c r="K14" s="36"/>
      <c r="L14" s="29" t="s">
        <v>276</v>
      </c>
      <c r="M14" s="36"/>
      <c r="N14" s="36"/>
      <c r="O14" s="36">
        <f t="shared" si="4"/>
        <v>0</v>
      </c>
      <c r="P14" s="36" t="e">
        <f>VLOOKUP(O14,'TABLA DATOS'!$A$1:$B$65,2,FALSE)</f>
        <v>#N/A</v>
      </c>
      <c r="V14" s="17">
        <f t="shared" si="0"/>
        <v>0</v>
      </c>
      <c r="W14" s="17">
        <f t="shared" si="1"/>
        <v>0</v>
      </c>
      <c r="X14" s="17">
        <f t="shared" si="5"/>
        <v>0</v>
      </c>
      <c r="Y14" s="17" t="e">
        <f t="shared" si="2"/>
        <v>#N/A</v>
      </c>
    </row>
    <row r="15" spans="1:25" ht="41.4" x14ac:dyDescent="0.3">
      <c r="A15" s="119"/>
      <c r="B15" s="114"/>
      <c r="C15" s="114"/>
      <c r="D15" s="114"/>
      <c r="E15" s="114"/>
      <c r="F15" s="29" t="s">
        <v>135</v>
      </c>
      <c r="G15" s="36"/>
      <c r="H15" s="36"/>
      <c r="I15" s="36">
        <f t="shared" si="3"/>
        <v>0</v>
      </c>
      <c r="J15" s="36" t="e">
        <f>VLOOKUP(I15,'TABLA DATOS'!$A$1:$B$65,2,FALSE)</f>
        <v>#N/A</v>
      </c>
      <c r="K15" s="36"/>
      <c r="L15" s="29" t="s">
        <v>277</v>
      </c>
      <c r="M15" s="36"/>
      <c r="N15" s="36"/>
      <c r="O15" s="36">
        <f t="shared" si="4"/>
        <v>0</v>
      </c>
      <c r="P15" s="36" t="e">
        <f>VLOOKUP(O15,'TABLA DATOS'!$A$1:$B$65,2,FALSE)</f>
        <v>#N/A</v>
      </c>
      <c r="V15" s="17">
        <f t="shared" si="0"/>
        <v>0</v>
      </c>
      <c r="W15" s="17">
        <f t="shared" si="1"/>
        <v>0</v>
      </c>
      <c r="X15" s="17">
        <f t="shared" si="5"/>
        <v>0</v>
      </c>
      <c r="Y15" s="17" t="e">
        <f t="shared" si="2"/>
        <v>#N/A</v>
      </c>
    </row>
    <row r="16" spans="1:25" ht="55.2" x14ac:dyDescent="0.3">
      <c r="A16" s="119"/>
      <c r="B16" s="111" t="s">
        <v>505</v>
      </c>
      <c r="C16" s="111" t="s">
        <v>503</v>
      </c>
      <c r="D16" s="111" t="s">
        <v>72</v>
      </c>
      <c r="E16" s="27" t="s">
        <v>393</v>
      </c>
      <c r="F16" s="27" t="s">
        <v>394</v>
      </c>
      <c r="G16" s="36"/>
      <c r="H16" s="36"/>
      <c r="I16" s="36">
        <f t="shared" si="3"/>
        <v>0</v>
      </c>
      <c r="J16" s="36" t="e">
        <f>VLOOKUP(I16,'TABLA DATOS'!$A$1:$B$65,2,FALSE)</f>
        <v>#N/A</v>
      </c>
      <c r="K16" s="36"/>
      <c r="L16" s="27" t="s">
        <v>310</v>
      </c>
      <c r="M16" s="36"/>
      <c r="N16" s="36"/>
      <c r="O16" s="36">
        <f t="shared" si="4"/>
        <v>0</v>
      </c>
      <c r="P16" s="36" t="e">
        <f>VLOOKUP(O16,'TABLA DATOS'!$A$1:$B$65,2,FALSE)</f>
        <v>#N/A</v>
      </c>
      <c r="V16" s="17">
        <f t="shared" si="0"/>
        <v>0</v>
      </c>
      <c r="W16" s="17">
        <f t="shared" si="1"/>
        <v>0</v>
      </c>
      <c r="X16" s="17">
        <f t="shared" si="5"/>
        <v>0</v>
      </c>
      <c r="Y16" s="17" t="e">
        <f t="shared" si="2"/>
        <v>#N/A</v>
      </c>
    </row>
    <row r="17" spans="1:62" ht="55.2" x14ac:dyDescent="0.3">
      <c r="A17" s="119"/>
      <c r="B17" s="111"/>
      <c r="C17" s="111"/>
      <c r="D17" s="111"/>
      <c r="E17" s="27" t="s">
        <v>395</v>
      </c>
      <c r="F17" s="27" t="s">
        <v>396</v>
      </c>
      <c r="G17" s="36"/>
      <c r="H17" s="36"/>
      <c r="I17" s="36">
        <f t="shared" si="3"/>
        <v>0</v>
      </c>
      <c r="J17" s="36" t="e">
        <f>VLOOKUP(I17,'TABLA DATOS'!$A$1:$B$65,2,FALSE)</f>
        <v>#N/A</v>
      </c>
      <c r="K17" s="36"/>
      <c r="L17" s="27" t="s">
        <v>48</v>
      </c>
      <c r="M17" s="36"/>
      <c r="N17" s="36"/>
      <c r="O17" s="36">
        <f t="shared" si="4"/>
        <v>0</v>
      </c>
      <c r="P17" s="36" t="e">
        <f>VLOOKUP(O17,'TABLA DATOS'!$A$1:$B$65,2,FALSE)</f>
        <v>#N/A</v>
      </c>
      <c r="V17" s="17">
        <f t="shared" si="0"/>
        <v>0</v>
      </c>
      <c r="W17" s="17">
        <f t="shared" si="1"/>
        <v>0</v>
      </c>
      <c r="X17" s="17">
        <f t="shared" si="5"/>
        <v>0</v>
      </c>
      <c r="Y17" s="17" t="e">
        <f t="shared" si="2"/>
        <v>#N/A</v>
      </c>
    </row>
    <row r="18" spans="1:62" ht="27.6" x14ac:dyDescent="0.3">
      <c r="A18" s="119"/>
      <c r="B18" s="111"/>
      <c r="C18" s="111"/>
      <c r="D18" s="111"/>
      <c r="E18" s="27" t="s">
        <v>509</v>
      </c>
      <c r="F18" s="27" t="s">
        <v>396</v>
      </c>
      <c r="G18" s="36"/>
      <c r="H18" s="36"/>
      <c r="I18" s="36">
        <f t="shared" si="3"/>
        <v>0</v>
      </c>
      <c r="J18" s="36" t="e">
        <f>VLOOKUP(I18,'TABLA DATOS'!$A$1:$B$65,2,FALSE)</f>
        <v>#N/A</v>
      </c>
      <c r="K18" s="36"/>
      <c r="L18" s="27" t="s">
        <v>61</v>
      </c>
      <c r="M18" s="36"/>
      <c r="N18" s="36"/>
      <c r="O18" s="36">
        <f t="shared" si="4"/>
        <v>0</v>
      </c>
      <c r="P18" s="36" t="e">
        <f>VLOOKUP(O18,'TABLA DATOS'!$A$1:$B$65,2,FALSE)</f>
        <v>#N/A</v>
      </c>
      <c r="V18" s="17">
        <f t="shared" si="0"/>
        <v>0</v>
      </c>
      <c r="W18" s="17">
        <f t="shared" si="1"/>
        <v>0</v>
      </c>
      <c r="X18" s="17">
        <f t="shared" si="5"/>
        <v>0</v>
      </c>
      <c r="Y18" s="17" t="e">
        <f t="shared" si="2"/>
        <v>#N/A</v>
      </c>
    </row>
    <row r="19" spans="1:62" ht="41.4" x14ac:dyDescent="0.3">
      <c r="A19" s="119"/>
      <c r="B19" s="27" t="s">
        <v>511</v>
      </c>
      <c r="C19" s="27" t="s">
        <v>503</v>
      </c>
      <c r="D19" s="27" t="s">
        <v>72</v>
      </c>
      <c r="E19" s="27" t="s">
        <v>512</v>
      </c>
      <c r="F19" s="27" t="s">
        <v>514</v>
      </c>
      <c r="G19" s="36"/>
      <c r="H19" s="36"/>
      <c r="I19" s="36">
        <f t="shared" si="3"/>
        <v>0</v>
      </c>
      <c r="J19" s="36" t="e">
        <f>VLOOKUP(I19,'TABLA DATOS'!$A$1:$B$65,2,FALSE)</f>
        <v>#N/A</v>
      </c>
      <c r="K19" s="36"/>
      <c r="L19" s="27" t="s">
        <v>62</v>
      </c>
      <c r="M19" s="36"/>
      <c r="N19" s="36"/>
      <c r="O19" s="36">
        <f t="shared" si="4"/>
        <v>0</v>
      </c>
      <c r="P19" s="36" t="e">
        <f>VLOOKUP(O19,'TABLA DATOS'!$A$1:$B$65,2,FALSE)</f>
        <v>#N/A</v>
      </c>
      <c r="V19" s="17">
        <f t="shared" si="0"/>
        <v>0</v>
      </c>
      <c r="W19" s="17">
        <f t="shared" si="1"/>
        <v>0</v>
      </c>
      <c r="X19" s="17">
        <f t="shared" si="5"/>
        <v>0</v>
      </c>
      <c r="Y19" s="17" t="e">
        <f t="shared" si="2"/>
        <v>#N/A</v>
      </c>
    </row>
    <row r="20" spans="1:62" ht="49.5" customHeight="1" x14ac:dyDescent="0.3">
      <c r="A20" s="118" t="s">
        <v>99</v>
      </c>
      <c r="B20" s="114" t="s">
        <v>100</v>
      </c>
      <c r="C20" s="114" t="s">
        <v>31</v>
      </c>
      <c r="D20" s="114" t="s">
        <v>72</v>
      </c>
      <c r="E20" s="114" t="s">
        <v>448</v>
      </c>
      <c r="F20" s="29" t="s">
        <v>176</v>
      </c>
      <c r="G20" s="36"/>
      <c r="H20" s="36"/>
      <c r="I20" s="36">
        <f t="shared" si="3"/>
        <v>0</v>
      </c>
      <c r="J20" s="36" t="e">
        <f>VLOOKUP(I20,'TABLA DATOS'!$A$1:$B$65,2,FALSE)</f>
        <v>#N/A</v>
      </c>
      <c r="K20" s="36"/>
      <c r="L20" s="29" t="s">
        <v>279</v>
      </c>
      <c r="M20" s="36"/>
      <c r="N20" s="36"/>
      <c r="O20" s="36">
        <f t="shared" si="4"/>
        <v>0</v>
      </c>
      <c r="P20" s="36" t="e">
        <f>VLOOKUP(O20,'TABLA DATOS'!$A$1:$B$65,2,FALSE)</f>
        <v>#N/A</v>
      </c>
      <c r="V20" s="17">
        <f t="shared" si="0"/>
        <v>0</v>
      </c>
      <c r="W20" s="17">
        <f t="shared" si="1"/>
        <v>0</v>
      </c>
      <c r="X20" s="17">
        <f t="shared" si="5"/>
        <v>0</v>
      </c>
      <c r="Y20" s="17" t="e">
        <f t="shared" si="2"/>
        <v>#N/A</v>
      </c>
    </row>
    <row r="21" spans="1:62" ht="68.25" customHeight="1" x14ac:dyDescent="0.3">
      <c r="A21" s="118"/>
      <c r="B21" s="114"/>
      <c r="C21" s="114"/>
      <c r="D21" s="114"/>
      <c r="E21" s="114"/>
      <c r="F21" s="29" t="s">
        <v>135</v>
      </c>
      <c r="G21" s="36"/>
      <c r="H21" s="36"/>
      <c r="I21" s="36">
        <f t="shared" si="3"/>
        <v>0</v>
      </c>
      <c r="J21" s="36" t="e">
        <f>VLOOKUP(I21,'TABLA DATOS'!$A$1:$B$65,2,FALSE)</f>
        <v>#N/A</v>
      </c>
      <c r="K21" s="36"/>
      <c r="L21" s="29" t="s">
        <v>277</v>
      </c>
      <c r="M21" s="36"/>
      <c r="N21" s="36"/>
      <c r="O21" s="36">
        <f t="shared" si="4"/>
        <v>0</v>
      </c>
      <c r="P21" s="36" t="e">
        <f>VLOOKUP(O21,'TABLA DATOS'!$A$1:$B$65,2,FALSE)</f>
        <v>#N/A</v>
      </c>
      <c r="V21" s="17">
        <f t="shared" si="0"/>
        <v>0</v>
      </c>
      <c r="W21" s="17">
        <f t="shared" si="1"/>
        <v>0</v>
      </c>
      <c r="X21" s="17">
        <f t="shared" si="5"/>
        <v>0</v>
      </c>
      <c r="Y21" s="17" t="e">
        <f t="shared" si="2"/>
        <v>#N/A</v>
      </c>
    </row>
    <row r="22" spans="1:62" ht="29.25" customHeight="1" x14ac:dyDescent="0.3">
      <c r="A22" s="118"/>
      <c r="B22" s="114"/>
      <c r="C22" s="29" t="s">
        <v>420</v>
      </c>
      <c r="D22" s="29" t="s">
        <v>76</v>
      </c>
      <c r="E22" s="29" t="s">
        <v>27</v>
      </c>
      <c r="F22" s="40" t="s">
        <v>176</v>
      </c>
      <c r="G22" s="36"/>
      <c r="H22" s="36"/>
      <c r="I22" s="36">
        <f t="shared" si="3"/>
        <v>0</v>
      </c>
      <c r="J22" s="36" t="e">
        <f>VLOOKUP(I22,'TABLA DATOS'!$A$1:$B$65,2,FALSE)</f>
        <v>#N/A</v>
      </c>
      <c r="K22" s="36"/>
      <c r="L22" s="39" t="s">
        <v>20</v>
      </c>
      <c r="M22" s="36"/>
      <c r="N22" s="36"/>
      <c r="O22" s="36">
        <f t="shared" si="4"/>
        <v>0</v>
      </c>
      <c r="P22" s="36" t="e">
        <f>VLOOKUP(O22,'TABLA DATOS'!$A$1:$B$65,2,FALSE)</f>
        <v>#N/A</v>
      </c>
      <c r="V22" s="17">
        <f t="shared" si="0"/>
        <v>0</v>
      </c>
      <c r="W22" s="17">
        <f t="shared" si="1"/>
        <v>0</v>
      </c>
      <c r="X22" s="17">
        <f t="shared" si="5"/>
        <v>0</v>
      </c>
      <c r="Y22" s="17" t="e">
        <f t="shared" si="2"/>
        <v>#N/A</v>
      </c>
    </row>
    <row r="23" spans="1:62" ht="27.6" x14ac:dyDescent="0.3">
      <c r="A23" s="118"/>
      <c r="B23" s="114"/>
      <c r="C23" s="29" t="s">
        <v>420</v>
      </c>
      <c r="D23" s="29" t="s">
        <v>76</v>
      </c>
      <c r="E23" s="29" t="s">
        <v>23</v>
      </c>
      <c r="F23" s="40" t="s">
        <v>15</v>
      </c>
      <c r="G23" s="36"/>
      <c r="H23" s="36"/>
      <c r="I23" s="36">
        <f t="shared" si="3"/>
        <v>0</v>
      </c>
      <c r="J23" s="36" t="e">
        <f>VLOOKUP(I23,'TABLA DATOS'!$A$1:$B$65,2,FALSE)</f>
        <v>#N/A</v>
      </c>
      <c r="K23" s="36"/>
      <c r="L23" s="39" t="s">
        <v>22</v>
      </c>
      <c r="M23" s="36"/>
      <c r="N23" s="36"/>
      <c r="O23" s="36">
        <f t="shared" si="4"/>
        <v>0</v>
      </c>
      <c r="P23" s="36" t="e">
        <f>VLOOKUP(O23,'TABLA DATOS'!$A$1:$B$65,2,FALSE)</f>
        <v>#N/A</v>
      </c>
      <c r="V23" s="17">
        <f t="shared" si="0"/>
        <v>0</v>
      </c>
      <c r="W23" s="17">
        <f t="shared" si="1"/>
        <v>0</v>
      </c>
      <c r="X23" s="17">
        <f t="shared" si="5"/>
        <v>0</v>
      </c>
      <c r="Y23" s="17" t="e">
        <f t="shared" si="2"/>
        <v>#N/A</v>
      </c>
    </row>
    <row r="24" spans="1:62" ht="27.6" x14ac:dyDescent="0.3">
      <c r="A24" s="118"/>
      <c r="B24" s="114"/>
      <c r="C24" s="29" t="s">
        <v>420</v>
      </c>
      <c r="D24" s="29" t="s">
        <v>76</v>
      </c>
      <c r="E24" s="29" t="s">
        <v>4</v>
      </c>
      <c r="F24" s="39" t="s">
        <v>16</v>
      </c>
      <c r="G24" s="36"/>
      <c r="H24" s="36"/>
      <c r="I24" s="36">
        <f t="shared" si="3"/>
        <v>0</v>
      </c>
      <c r="J24" s="36" t="e">
        <f>VLOOKUP(I24,'TABLA DATOS'!$A$1:$B$65,2,FALSE)</f>
        <v>#N/A</v>
      </c>
      <c r="K24" s="36"/>
      <c r="L24" s="39" t="s">
        <v>22</v>
      </c>
      <c r="M24" s="36"/>
      <c r="N24" s="36"/>
      <c r="O24" s="36">
        <f t="shared" si="4"/>
        <v>0</v>
      </c>
      <c r="P24" s="36" t="e">
        <f>VLOOKUP(O24,'TABLA DATOS'!$A$1:$B$65,2,FALSE)</f>
        <v>#N/A</v>
      </c>
      <c r="V24" s="17">
        <f t="shared" si="0"/>
        <v>0</v>
      </c>
      <c r="W24" s="17">
        <f t="shared" si="1"/>
        <v>0</v>
      </c>
      <c r="X24" s="17">
        <f t="shared" si="5"/>
        <v>0</v>
      </c>
      <c r="Y24" s="17" t="e">
        <f t="shared" si="2"/>
        <v>#N/A</v>
      </c>
    </row>
    <row r="25" spans="1:62" ht="27.6" x14ac:dyDescent="0.3">
      <c r="A25" s="118"/>
      <c r="B25" s="114"/>
      <c r="C25" s="29" t="s">
        <v>420</v>
      </c>
      <c r="D25" s="29" t="s">
        <v>76</v>
      </c>
      <c r="E25" s="29" t="s">
        <v>17</v>
      </c>
      <c r="F25" s="40" t="s">
        <v>138</v>
      </c>
      <c r="G25" s="36"/>
      <c r="H25" s="36"/>
      <c r="I25" s="36">
        <f t="shared" si="3"/>
        <v>0</v>
      </c>
      <c r="J25" s="36" t="e">
        <f>VLOOKUP(I25,'TABLA DATOS'!$A$1:$B$65,2,FALSE)</f>
        <v>#N/A</v>
      </c>
      <c r="K25" s="36"/>
      <c r="L25" s="39" t="s">
        <v>22</v>
      </c>
      <c r="M25" s="36"/>
      <c r="N25" s="36"/>
      <c r="O25" s="36">
        <f t="shared" si="4"/>
        <v>0</v>
      </c>
      <c r="P25" s="36" t="e">
        <f>VLOOKUP(O25,'TABLA DATOS'!$A$1:$B$65,2,FALSE)</f>
        <v>#N/A</v>
      </c>
      <c r="V25" s="17">
        <f t="shared" si="0"/>
        <v>0</v>
      </c>
      <c r="W25" s="17">
        <f t="shared" si="1"/>
        <v>0</v>
      </c>
      <c r="X25" s="17">
        <f t="shared" si="5"/>
        <v>0</v>
      </c>
      <c r="Y25" s="17" t="e">
        <f t="shared" si="2"/>
        <v>#N/A</v>
      </c>
    </row>
    <row r="26" spans="1:62" ht="73.5" customHeight="1" x14ac:dyDescent="0.3">
      <c r="A26" s="118"/>
      <c r="B26" s="114" t="s">
        <v>101</v>
      </c>
      <c r="C26" s="114" t="s">
        <v>31</v>
      </c>
      <c r="D26" s="114" t="s">
        <v>72</v>
      </c>
      <c r="E26" s="29" t="s">
        <v>457</v>
      </c>
      <c r="F26" s="29" t="s">
        <v>143</v>
      </c>
      <c r="G26" s="36"/>
      <c r="H26" s="36"/>
      <c r="I26" s="36">
        <f t="shared" si="3"/>
        <v>0</v>
      </c>
      <c r="J26" s="36" t="e">
        <f>VLOOKUP(I26,'TABLA DATOS'!$A$1:$B$65,2,FALSE)</f>
        <v>#N/A</v>
      </c>
      <c r="K26" s="36"/>
      <c r="L26" s="29" t="s">
        <v>458</v>
      </c>
      <c r="M26" s="36"/>
      <c r="N26" s="36"/>
      <c r="O26" s="36">
        <f t="shared" si="4"/>
        <v>0</v>
      </c>
      <c r="P26" s="36" t="e">
        <f>VLOOKUP(O26,'TABLA DATOS'!$A$1:$B$65,2,FALSE)</f>
        <v>#N/A</v>
      </c>
      <c r="V26" s="17">
        <f t="shared" si="0"/>
        <v>0</v>
      </c>
      <c r="W26" s="17">
        <f t="shared" si="1"/>
        <v>0</v>
      </c>
      <c r="X26" s="17">
        <f t="shared" si="5"/>
        <v>0</v>
      </c>
      <c r="Y26" s="17" t="e">
        <f t="shared" si="2"/>
        <v>#N/A</v>
      </c>
    </row>
    <row r="27" spans="1:62" ht="41.4" x14ac:dyDescent="0.3">
      <c r="A27" s="118"/>
      <c r="B27" s="114"/>
      <c r="C27" s="114"/>
      <c r="D27" s="114"/>
      <c r="E27" s="29" t="s">
        <v>389</v>
      </c>
      <c r="F27" s="29" t="s">
        <v>168</v>
      </c>
      <c r="G27" s="36"/>
      <c r="H27" s="36"/>
      <c r="I27" s="36">
        <f t="shared" si="3"/>
        <v>0</v>
      </c>
      <c r="J27" s="36" t="e">
        <f>VLOOKUP(I27,'TABLA DATOS'!$A$1:$B$65,2,FALSE)</f>
        <v>#N/A</v>
      </c>
      <c r="K27" s="36"/>
      <c r="L27" s="29" t="s">
        <v>459</v>
      </c>
      <c r="M27" s="36"/>
      <c r="N27" s="36"/>
      <c r="O27" s="36">
        <f t="shared" si="4"/>
        <v>0</v>
      </c>
      <c r="P27" s="36" t="e">
        <f>VLOOKUP(O27,'TABLA DATOS'!$A$1:$B$65,2,FALSE)</f>
        <v>#N/A</v>
      </c>
      <c r="V27" s="17">
        <f t="shared" si="0"/>
        <v>0</v>
      </c>
      <c r="W27" s="17">
        <f t="shared" si="1"/>
        <v>0</v>
      </c>
      <c r="X27" s="17">
        <f t="shared" si="5"/>
        <v>0</v>
      </c>
      <c r="Y27" s="17" t="e">
        <f t="shared" si="2"/>
        <v>#N/A</v>
      </c>
    </row>
    <row r="28" spans="1:62" ht="52.5" customHeight="1" x14ac:dyDescent="0.3">
      <c r="A28" s="118"/>
      <c r="B28" s="114"/>
      <c r="C28" s="114"/>
      <c r="D28" s="114"/>
      <c r="E28" s="29" t="s">
        <v>460</v>
      </c>
      <c r="F28" s="29" t="s">
        <v>194</v>
      </c>
      <c r="G28" s="36"/>
      <c r="H28" s="36"/>
      <c r="I28" s="36">
        <f t="shared" si="3"/>
        <v>0</v>
      </c>
      <c r="J28" s="36" t="e">
        <f>VLOOKUP(I28,'TABLA DATOS'!$A$1:$B$65,2,FALSE)</f>
        <v>#N/A</v>
      </c>
      <c r="K28" s="36"/>
      <c r="L28" s="29" t="s">
        <v>364</v>
      </c>
      <c r="M28" s="36"/>
      <c r="N28" s="36"/>
      <c r="O28" s="36">
        <f t="shared" si="4"/>
        <v>0</v>
      </c>
      <c r="P28" s="36" t="e">
        <f>VLOOKUP(O28,'TABLA DATOS'!$A$1:$B$65,2,FALSE)</f>
        <v>#N/A</v>
      </c>
      <c r="V28" s="17">
        <f t="shared" si="0"/>
        <v>0</v>
      </c>
      <c r="W28" s="17">
        <f t="shared" si="1"/>
        <v>0</v>
      </c>
      <c r="X28" s="17">
        <f t="shared" si="5"/>
        <v>0</v>
      </c>
      <c r="Y28" s="17" t="e">
        <f t="shared" si="2"/>
        <v>#N/A</v>
      </c>
    </row>
    <row r="29" spans="1:62" s="16" customFormat="1" ht="28.8" x14ac:dyDescent="0.3">
      <c r="A29" s="54" t="s">
        <v>522</v>
      </c>
      <c r="B29" s="55" t="s">
        <v>523</v>
      </c>
      <c r="C29" s="47" t="s">
        <v>31</v>
      </c>
      <c r="D29" s="27" t="s">
        <v>72</v>
      </c>
      <c r="E29" s="27" t="s">
        <v>524</v>
      </c>
      <c r="F29" s="27" t="s">
        <v>167</v>
      </c>
      <c r="G29" s="36"/>
      <c r="H29" s="36"/>
      <c r="I29" s="36">
        <f t="shared" si="3"/>
        <v>0</v>
      </c>
      <c r="J29" s="36" t="e">
        <f>VLOOKUP(I29,'TABLA DATOS'!$A$1:$B$65,2,FALSE)</f>
        <v>#N/A</v>
      </c>
      <c r="K29" s="36"/>
      <c r="L29" s="27" t="s">
        <v>525</v>
      </c>
      <c r="M29" s="36"/>
      <c r="N29" s="36"/>
      <c r="O29" s="36">
        <f t="shared" si="4"/>
        <v>0</v>
      </c>
      <c r="P29" s="36" t="e">
        <f>VLOOKUP(O29,'TABLA DATOS'!$A$1:$B$65,2,FALSE)</f>
        <v>#N/A</v>
      </c>
      <c r="Q29" s="15"/>
      <c r="T29" s="17"/>
      <c r="U29" s="17"/>
      <c r="V29" s="17">
        <f t="shared" si="0"/>
        <v>0</v>
      </c>
      <c r="W29" s="17">
        <f t="shared" si="1"/>
        <v>0</v>
      </c>
      <c r="X29" s="17">
        <f t="shared" si="5"/>
        <v>0</v>
      </c>
      <c r="Y29" s="17" t="e">
        <f t="shared" si="2"/>
        <v>#N/A</v>
      </c>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ht="73.5" customHeight="1" x14ac:dyDescent="0.3">
      <c r="A30" s="117" t="s">
        <v>551</v>
      </c>
      <c r="B30" s="112" t="s">
        <v>552</v>
      </c>
      <c r="C30" s="113" t="s">
        <v>31</v>
      </c>
      <c r="D30" s="111" t="s">
        <v>72</v>
      </c>
      <c r="E30" s="27" t="s">
        <v>557</v>
      </c>
      <c r="F30" s="111" t="s">
        <v>553</v>
      </c>
      <c r="G30" s="36"/>
      <c r="H30" s="36"/>
      <c r="I30" s="36">
        <f t="shared" si="3"/>
        <v>0</v>
      </c>
      <c r="J30" s="36" t="e">
        <f>VLOOKUP(I30,'TABLA DATOS'!$A$1:$B$65,2,FALSE)</f>
        <v>#N/A</v>
      </c>
      <c r="K30" s="36"/>
      <c r="L30" s="27" t="s">
        <v>558</v>
      </c>
      <c r="M30" s="36"/>
      <c r="N30" s="36"/>
      <c r="O30" s="36">
        <f t="shared" si="4"/>
        <v>0</v>
      </c>
      <c r="P30" s="36" t="e">
        <f>VLOOKUP(O30,'TABLA DATOS'!$A$1:$B$65,2,FALSE)</f>
        <v>#N/A</v>
      </c>
      <c r="Q30" t="s">
        <v>263</v>
      </c>
    </row>
    <row r="31" spans="1:62" ht="64.5" customHeight="1" x14ac:dyDescent="0.3">
      <c r="A31" s="117"/>
      <c r="B31" s="112"/>
      <c r="C31" s="113"/>
      <c r="D31" s="111"/>
      <c r="E31" s="27" t="s">
        <v>554</v>
      </c>
      <c r="F31" s="111"/>
      <c r="G31" s="36"/>
      <c r="H31" s="36"/>
      <c r="I31" s="36">
        <f t="shared" si="3"/>
        <v>0</v>
      </c>
      <c r="J31" s="36" t="e">
        <f>VLOOKUP(I31,'TABLA DATOS'!$A$1:$B$65,2,FALSE)</f>
        <v>#N/A</v>
      </c>
      <c r="K31" s="36"/>
      <c r="L31" s="27" t="s">
        <v>559</v>
      </c>
      <c r="M31" s="36"/>
      <c r="N31" s="36"/>
      <c r="O31" s="36">
        <f t="shared" si="4"/>
        <v>0</v>
      </c>
      <c r="P31" s="36" t="e">
        <f>VLOOKUP(O31,'TABLA DATOS'!$A$1:$B$65,2,FALSE)</f>
        <v>#N/A</v>
      </c>
      <c r="Q31" t="s">
        <v>263</v>
      </c>
    </row>
    <row r="32" spans="1:62" ht="60.75" customHeight="1" x14ac:dyDescent="0.3">
      <c r="A32" s="117"/>
      <c r="B32" s="112"/>
      <c r="C32" s="113"/>
      <c r="D32" s="111"/>
      <c r="E32" s="27" t="s">
        <v>555</v>
      </c>
      <c r="F32" s="111"/>
      <c r="G32" s="36"/>
      <c r="H32" s="36"/>
      <c r="I32" s="36">
        <f t="shared" si="3"/>
        <v>0</v>
      </c>
      <c r="J32" s="36" t="e">
        <f>VLOOKUP(I32,'TABLA DATOS'!$A$1:$B$65,2,FALSE)</f>
        <v>#N/A</v>
      </c>
      <c r="K32" s="36"/>
      <c r="L32" s="27" t="s">
        <v>561</v>
      </c>
      <c r="M32" s="36"/>
      <c r="N32" s="36"/>
      <c r="O32" s="36">
        <f t="shared" si="4"/>
        <v>0</v>
      </c>
      <c r="P32" s="36" t="e">
        <f>VLOOKUP(O32,'TABLA DATOS'!$A$1:$B$65,2,FALSE)</f>
        <v>#N/A</v>
      </c>
      <c r="Q32" t="s">
        <v>263</v>
      </c>
    </row>
    <row r="33" spans="1:17" ht="71.25" customHeight="1" x14ac:dyDescent="0.3">
      <c r="A33" s="117"/>
      <c r="B33" s="112"/>
      <c r="C33" s="113"/>
      <c r="D33" s="111"/>
      <c r="E33" s="27" t="s">
        <v>556</v>
      </c>
      <c r="F33" s="111"/>
      <c r="G33" s="36"/>
      <c r="H33" s="36"/>
      <c r="I33" s="36">
        <f t="shared" si="3"/>
        <v>0</v>
      </c>
      <c r="J33" s="36" t="e">
        <f>VLOOKUP(I33,'TABLA DATOS'!$A$1:$B$65,2,FALSE)</f>
        <v>#N/A</v>
      </c>
      <c r="K33" s="36"/>
      <c r="L33" s="27" t="s">
        <v>560</v>
      </c>
      <c r="M33" s="36"/>
      <c r="N33" s="36"/>
      <c r="O33" s="36">
        <f t="shared" si="4"/>
        <v>0</v>
      </c>
      <c r="P33" s="36" t="e">
        <f>VLOOKUP(O33,'TABLA DATOS'!$A$1:$B$65,2,FALSE)</f>
        <v>#N/A</v>
      </c>
      <c r="Q33" t="s">
        <v>263</v>
      </c>
    </row>
    <row r="35" spans="1:17" ht="47.25" customHeight="1" x14ac:dyDescent="0.3"/>
    <row r="37" spans="1:17" ht="38.25" customHeight="1" x14ac:dyDescent="0.3"/>
    <row r="41" spans="1:17" ht="88.5" customHeight="1" x14ac:dyDescent="0.3"/>
    <row r="42" spans="1:17" ht="48.75" customHeight="1" x14ac:dyDescent="0.3"/>
    <row r="44" spans="1:17" ht="32.25" customHeight="1" x14ac:dyDescent="0.3"/>
    <row r="45" spans="1:17" ht="15.75" customHeight="1" x14ac:dyDescent="0.3"/>
    <row r="46" spans="1:17" ht="72.75" customHeight="1" x14ac:dyDescent="0.3"/>
    <row r="47" spans="1:17" ht="139.5" customHeight="1" x14ac:dyDescent="0.3"/>
    <row r="48" spans="1:17" ht="44.25" customHeight="1" x14ac:dyDescent="0.3"/>
    <row r="49" ht="81.75" customHeight="1" x14ac:dyDescent="0.3"/>
    <row r="50" ht="76.5" customHeight="1" x14ac:dyDescent="0.3"/>
    <row r="51" ht="29.25" customHeight="1" x14ac:dyDescent="0.3"/>
    <row r="52" ht="93.75" customHeight="1" x14ac:dyDescent="0.3"/>
    <row r="53" ht="74.25" customHeight="1" x14ac:dyDescent="0.3"/>
    <row r="56" ht="83.25" customHeight="1" x14ac:dyDescent="0.3"/>
    <row r="59" ht="75.75" customHeight="1" x14ac:dyDescent="0.3"/>
    <row r="60" ht="51.75" customHeight="1" x14ac:dyDescent="0.3"/>
    <row r="61" ht="83.25" customHeight="1" x14ac:dyDescent="0.3"/>
    <row r="62" ht="86.25" customHeight="1" x14ac:dyDescent="0.3"/>
    <row r="63" ht="86.25" customHeight="1" x14ac:dyDescent="0.3"/>
    <row r="64" ht="86.25" customHeight="1" x14ac:dyDescent="0.3"/>
    <row r="65" ht="48" customHeight="1" x14ac:dyDescent="0.3"/>
    <row r="68" ht="88.5" customHeight="1" x14ac:dyDescent="0.3"/>
    <row r="70" ht="47.25" customHeight="1" x14ac:dyDescent="0.3"/>
    <row r="71" ht="131.25" customHeight="1" x14ac:dyDescent="0.3"/>
    <row r="72" ht="96.75" customHeight="1" x14ac:dyDescent="0.3"/>
    <row r="73" ht="111" customHeight="1" x14ac:dyDescent="0.3"/>
    <row r="76" ht="75" customHeight="1" x14ac:dyDescent="0.3"/>
    <row r="78" ht="82.5" customHeight="1" x14ac:dyDescent="0.3"/>
    <row r="79" ht="89.25" customHeight="1" x14ac:dyDescent="0.3"/>
    <row r="85" ht="69.75" customHeight="1" x14ac:dyDescent="0.3"/>
    <row r="92" ht="68.25" customHeight="1" x14ac:dyDescent="0.3"/>
    <row r="93" ht="43.5" customHeight="1" x14ac:dyDescent="0.3"/>
    <row r="97" ht="43.5" customHeight="1" x14ac:dyDescent="0.3"/>
    <row r="104" ht="75" customHeight="1" x14ac:dyDescent="0.3"/>
    <row r="120" ht="68.25" customHeight="1" x14ac:dyDescent="0.3"/>
    <row r="122" ht="48" customHeight="1" x14ac:dyDescent="0.3"/>
    <row r="132" ht="27.75" customHeight="1" x14ac:dyDescent="0.3"/>
    <row r="133" ht="82.5" customHeight="1" x14ac:dyDescent="0.3"/>
    <row r="138" ht="45" customHeight="1" x14ac:dyDescent="0.3"/>
    <row r="139" ht="48" customHeight="1" x14ac:dyDescent="0.3"/>
    <row r="140" ht="63" customHeight="1" x14ac:dyDescent="0.3"/>
    <row r="141" ht="70.5" customHeight="1" x14ac:dyDescent="0.3"/>
    <row r="142" ht="30.75" customHeight="1" x14ac:dyDescent="0.3"/>
    <row r="143" ht="60.75" customHeight="1" x14ac:dyDescent="0.3"/>
    <row r="144" ht="47.25" customHeight="1" x14ac:dyDescent="0.3"/>
    <row r="145" ht="61.5" customHeight="1" x14ac:dyDescent="0.3"/>
    <row r="149" ht="30" customHeight="1" x14ac:dyDescent="0.3"/>
    <row r="155" ht="15.75" customHeight="1" x14ac:dyDescent="0.3"/>
    <row r="156" ht="72.75" customHeight="1" x14ac:dyDescent="0.3"/>
    <row r="165" ht="30.75" customHeight="1" x14ac:dyDescent="0.3"/>
    <row r="166" ht="87" customHeight="1" x14ac:dyDescent="0.3"/>
    <row r="171" ht="15.75" customHeight="1" x14ac:dyDescent="0.3"/>
  </sheetData>
  <mergeCells count="40">
    <mergeCell ref="B1:P1"/>
    <mergeCell ref="B26:B28"/>
    <mergeCell ref="L3:L4"/>
    <mergeCell ref="M3:P3"/>
    <mergeCell ref="C3:C4"/>
    <mergeCell ref="D3:D4"/>
    <mergeCell ref="B5:B8"/>
    <mergeCell ref="E3:E4"/>
    <mergeCell ref="C10:C13"/>
    <mergeCell ref="D10:D13"/>
    <mergeCell ref="F3:F4"/>
    <mergeCell ref="C5:C8"/>
    <mergeCell ref="D5:D8"/>
    <mergeCell ref="B22:B25"/>
    <mergeCell ref="C14:C15"/>
    <mergeCell ref="D20:D21"/>
    <mergeCell ref="A5:A19"/>
    <mergeCell ref="E20:E21"/>
    <mergeCell ref="C16:C18"/>
    <mergeCell ref="D16:D18"/>
    <mergeCell ref="B10:B13"/>
    <mergeCell ref="A20:A28"/>
    <mergeCell ref="C26:C28"/>
    <mergeCell ref="D26:D28"/>
    <mergeCell ref="E14:E15"/>
    <mergeCell ref="B20:B21"/>
    <mergeCell ref="B16:B18"/>
    <mergeCell ref="B14:B15"/>
    <mergeCell ref="C20:C21"/>
    <mergeCell ref="D14:D15"/>
    <mergeCell ref="A30:A33"/>
    <mergeCell ref="B30:B33"/>
    <mergeCell ref="C30:C33"/>
    <mergeCell ref="D30:D33"/>
    <mergeCell ref="F30:F33"/>
    <mergeCell ref="G3:J3"/>
    <mergeCell ref="K3:K4"/>
    <mergeCell ref="C2:D2"/>
    <mergeCell ref="G2:J2"/>
    <mergeCell ref="M2:P2"/>
  </mergeCells>
  <phoneticPr fontId="3" type="noConversion"/>
  <conditionalFormatting sqref="J4">
    <cfRule type="cellIs" dxfId="92" priority="15" stopIfTrue="1" operator="equal">
      <formula>"A"</formula>
    </cfRule>
    <cfRule type="cellIs" dxfId="91" priority="16" stopIfTrue="1" operator="equal">
      <formula>"M"</formula>
    </cfRule>
    <cfRule type="cellIs" dxfId="90" priority="17" stopIfTrue="1" operator="equal">
      <formula>"NA"</formula>
    </cfRule>
  </conditionalFormatting>
  <conditionalFormatting sqref="J2:K2">
    <cfRule type="containsText" dxfId="89" priority="8" stopIfTrue="1" operator="containsText" text="INTOLERABLE">
      <formula>NOT(ISERROR(SEARCH("INTOLERABLE",J2)))</formula>
    </cfRule>
    <cfRule type="containsText" dxfId="88" priority="9" stopIfTrue="1" operator="containsText" text="ALTO">
      <formula>NOT(ISERROR(SEARCH("ALTO",J2)))</formula>
    </cfRule>
    <cfRule type="containsText" dxfId="87" priority="10" stopIfTrue="1" operator="containsText" text="MEDIO">
      <formula>NOT(ISERROR(SEARCH("MEDIO",J2)))</formula>
    </cfRule>
    <cfRule type="containsText" dxfId="86" priority="11" stopIfTrue="1" operator="containsText" text="BAJO">
      <formula>NOT(ISERROR(SEARCH("BAJO",J2)))</formula>
    </cfRule>
  </conditionalFormatting>
  <conditionalFormatting sqref="J5:K33">
    <cfRule type="containsText" dxfId="85" priority="1" stopIfTrue="1" operator="containsText" text="INTOLERABLE">
      <formula>NOT(ISERROR(SEARCH("INTOLERABLE",J5)))</formula>
    </cfRule>
    <cfRule type="containsText" dxfId="84" priority="2" stopIfTrue="1" operator="containsText" text="ALTO">
      <formula>NOT(ISERROR(SEARCH("ALTO",J5)))</formula>
    </cfRule>
    <cfRule type="containsText" dxfId="83" priority="3" stopIfTrue="1" operator="containsText" text="MEDIO">
      <formula>NOT(ISERROR(SEARCH("MEDIO",J5)))</formula>
    </cfRule>
    <cfRule type="containsText" dxfId="82" priority="4" stopIfTrue="1" operator="containsText" text="BAJO">
      <formula>NOT(ISERROR(SEARCH("BAJO",J5)))</formula>
    </cfRule>
  </conditionalFormatting>
  <conditionalFormatting sqref="P2">
    <cfRule type="containsText" dxfId="81" priority="5" stopIfTrue="1" operator="containsText" text="ALTO">
      <formula>NOT(ISERROR(SEARCH("ALTO",P2)))</formula>
    </cfRule>
    <cfRule type="containsText" dxfId="80" priority="6" stopIfTrue="1" operator="containsText" text="MEDIO">
      <formula>NOT(ISERROR(SEARCH("MEDIO",P2)))</formula>
    </cfRule>
    <cfRule type="containsText" dxfId="79" priority="7" stopIfTrue="1" operator="containsText" text="BAJO">
      <formula>NOT(ISERROR(SEARCH("BAJO",P2)))</formula>
    </cfRule>
    <cfRule type="cellIs" dxfId="78" priority="12" stopIfTrue="1" operator="equal">
      <formula>"A"</formula>
    </cfRule>
    <cfRule type="cellIs" dxfId="77" priority="13" stopIfTrue="1" operator="equal">
      <formula>"M"</formula>
    </cfRule>
    <cfRule type="cellIs" dxfId="76" priority="14" stopIfTrue="1" operator="equal">
      <formula>"NA"</formula>
    </cfRule>
  </conditionalFormatting>
  <conditionalFormatting sqref="P4:P33">
    <cfRule type="containsText" dxfId="75" priority="18" stopIfTrue="1" operator="containsText" text="INTOLERABLE">
      <formula>NOT(ISERROR(SEARCH("INTOLERABLE",P4)))</formula>
    </cfRule>
    <cfRule type="containsText" dxfId="74" priority="19" stopIfTrue="1" operator="containsText" text="ALTO">
      <formula>NOT(ISERROR(SEARCH("ALTO",P4)))</formula>
    </cfRule>
    <cfRule type="containsText" dxfId="73" priority="20" stopIfTrue="1" operator="containsText" text="MEDIO">
      <formula>NOT(ISERROR(SEARCH("MEDIO",P4)))</formula>
    </cfRule>
    <cfRule type="containsText" dxfId="72" priority="21" stopIfTrue="1" operator="containsText" text="BAJO">
      <formula>NOT(ISERROR(SEARCH("BAJO",P4)))</formula>
    </cfRule>
  </conditionalFormatting>
  <conditionalFormatting sqref="Q4:S4 V4:Y4">
    <cfRule type="cellIs" dxfId="71" priority="60" stopIfTrue="1" operator="equal">
      <formula>"A"</formula>
    </cfRule>
    <cfRule type="cellIs" dxfId="70" priority="61" stopIfTrue="1" operator="equal">
      <formula>"M"</formula>
    </cfRule>
    <cfRule type="cellIs" dxfId="69" priority="62" stopIfTrue="1" operator="equal">
      <formula>"NA"</formula>
    </cfRule>
  </conditionalFormatting>
  <pageMargins left="0.19685039370078741" right="0.15748031496062992"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 DATOS'!$H$2:$H$5</xm:f>
          </x14:formula1>
          <xm:sqref>G5:H33 M5:N33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X166"/>
  <sheetViews>
    <sheetView zoomScale="85" zoomScaleNormal="85"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6" width="21.6640625" customWidth="1"/>
    <col min="7" max="7" width="6.6640625" customWidth="1"/>
    <col min="8" max="8" width="6" customWidth="1"/>
    <col min="9" max="9" width="6.6640625" customWidth="1"/>
    <col min="10" max="10" width="5.88671875" bestFit="1" customWidth="1"/>
    <col min="11" max="11" width="24.33203125" customWidth="1"/>
    <col min="12" max="12" width="42.6640625" customWidth="1"/>
    <col min="13" max="15" width="6.6640625" customWidth="1"/>
    <col min="16" max="16" width="7.109375" customWidth="1"/>
    <col min="19" max="24" width="0" hidden="1" customWidth="1"/>
  </cols>
  <sheetData>
    <row r="1" spans="1:24" ht="62.25" customHeight="1" x14ac:dyDescent="0.3">
      <c r="B1" s="121" t="s">
        <v>781</v>
      </c>
      <c r="C1" s="121"/>
      <c r="D1" s="121"/>
      <c r="E1" s="121"/>
      <c r="F1" s="121"/>
      <c r="G1" s="121"/>
      <c r="H1" s="121"/>
      <c r="I1" s="121"/>
      <c r="J1" s="121"/>
      <c r="K1" s="121"/>
      <c r="L1" s="121"/>
      <c r="M1" s="121"/>
      <c r="N1" s="121"/>
      <c r="O1" s="121"/>
      <c r="P1" s="121"/>
      <c r="S1" t="s">
        <v>359</v>
      </c>
      <c r="V1" t="s">
        <v>356</v>
      </c>
      <c r="W1">
        <v>0</v>
      </c>
      <c r="X1">
        <v>320</v>
      </c>
    </row>
    <row r="2" spans="1:24" ht="51.75" customHeight="1" x14ac:dyDescent="0.3">
      <c r="A2" s="20" t="s">
        <v>776</v>
      </c>
      <c r="B2" s="56" t="s">
        <v>280</v>
      </c>
      <c r="C2" s="131" t="s">
        <v>743</v>
      </c>
      <c r="D2" s="131"/>
      <c r="E2" s="30" t="s">
        <v>280</v>
      </c>
      <c r="F2" s="20" t="s">
        <v>775</v>
      </c>
      <c r="G2" s="130" t="s">
        <v>280</v>
      </c>
      <c r="H2" s="130"/>
      <c r="I2" s="130"/>
      <c r="J2" s="130"/>
      <c r="K2" s="30"/>
      <c r="L2" s="21" t="s">
        <v>744</v>
      </c>
      <c r="M2" s="128" t="s">
        <v>766</v>
      </c>
      <c r="N2" s="128"/>
      <c r="O2" s="128"/>
      <c r="P2" s="130"/>
      <c r="V2" t="s">
        <v>357</v>
      </c>
      <c r="W2">
        <v>321</v>
      </c>
      <c r="X2">
        <v>2100</v>
      </c>
    </row>
    <row r="3" spans="1:24" ht="29.25" customHeight="1" x14ac:dyDescent="0.3">
      <c r="A3" s="24" t="s">
        <v>164</v>
      </c>
      <c r="B3" s="33" t="s">
        <v>120</v>
      </c>
      <c r="C3" s="109" t="s">
        <v>116</v>
      </c>
      <c r="D3" s="110" t="s">
        <v>30</v>
      </c>
      <c r="E3" s="108" t="s">
        <v>110</v>
      </c>
      <c r="F3" s="108" t="s">
        <v>504</v>
      </c>
      <c r="G3" s="122" t="s">
        <v>774</v>
      </c>
      <c r="H3" s="123"/>
      <c r="I3" s="123"/>
      <c r="J3" s="124"/>
      <c r="K3" s="108" t="s">
        <v>773</v>
      </c>
      <c r="L3" s="108" t="s">
        <v>114</v>
      </c>
      <c r="M3" s="108" t="s">
        <v>117</v>
      </c>
      <c r="N3" s="108"/>
      <c r="O3" s="108"/>
      <c r="P3" s="108"/>
      <c r="V3" t="s">
        <v>358</v>
      </c>
      <c r="W3">
        <v>2101</v>
      </c>
      <c r="X3">
        <v>6400</v>
      </c>
    </row>
    <row r="4" spans="1:24" ht="93.75" customHeight="1" x14ac:dyDescent="0.3">
      <c r="A4" s="24" t="s">
        <v>28</v>
      </c>
      <c r="B4" s="24" t="s">
        <v>29</v>
      </c>
      <c r="C4" s="109"/>
      <c r="D4" s="110"/>
      <c r="E4" s="108"/>
      <c r="F4" s="108"/>
      <c r="G4" s="25" t="s">
        <v>111</v>
      </c>
      <c r="H4" s="25" t="s">
        <v>112</v>
      </c>
      <c r="I4" s="25" t="s">
        <v>113</v>
      </c>
      <c r="J4" s="25" t="s">
        <v>115</v>
      </c>
      <c r="K4" s="108"/>
      <c r="L4" s="108"/>
      <c r="M4" s="25" t="s">
        <v>111</v>
      </c>
      <c r="N4" s="25" t="s">
        <v>112</v>
      </c>
      <c r="O4" s="25" t="s">
        <v>777</v>
      </c>
      <c r="P4" s="25" t="s">
        <v>115</v>
      </c>
      <c r="S4" s="11" t="s">
        <v>355</v>
      </c>
      <c r="T4" s="11" t="s">
        <v>360</v>
      </c>
      <c r="U4" s="11" t="s">
        <v>361</v>
      </c>
      <c r="V4" s="11" t="s">
        <v>362</v>
      </c>
    </row>
    <row r="5" spans="1:24" ht="63.75" customHeight="1" x14ac:dyDescent="0.3">
      <c r="A5" s="120" t="s">
        <v>104</v>
      </c>
      <c r="B5" s="114" t="s">
        <v>105</v>
      </c>
      <c r="C5" s="114" t="s">
        <v>31</v>
      </c>
      <c r="D5" s="114" t="s">
        <v>72</v>
      </c>
      <c r="E5" s="114" t="s">
        <v>223</v>
      </c>
      <c r="F5" s="29" t="s">
        <v>222</v>
      </c>
      <c r="G5" s="36"/>
      <c r="H5" s="36"/>
      <c r="I5" s="36">
        <f>G5*H5</f>
        <v>0</v>
      </c>
      <c r="J5" s="36" t="e">
        <f>VLOOKUP(I5,'TABLA DATOS'!$A$1:$B$65,2,FALSE)</f>
        <v>#N/A</v>
      </c>
      <c r="K5" s="36"/>
      <c r="L5" s="29" t="s">
        <v>564</v>
      </c>
      <c r="M5" s="36"/>
      <c r="N5" s="36"/>
      <c r="O5" s="36">
        <f>M5*N5</f>
        <v>0</v>
      </c>
      <c r="P5" s="36" t="e">
        <f>VLOOKUP(O5,'TABLA DATOS'!$A$1:$B$65,2,FALSE)</f>
        <v>#N/A</v>
      </c>
      <c r="S5" t="e">
        <f t="shared" ref="S5:S39" si="0">L5*100</f>
        <v>#VALUE!</v>
      </c>
      <c r="T5" t="e">
        <f t="shared" ref="T5:T39" si="1">G5*H5*S5</f>
        <v>#VALUE!</v>
      </c>
      <c r="U5" t="e">
        <f>IF(T5&lt;$W$2,$V$1,IF(T5&gt;$X$2,$V$3,$V$2))</f>
        <v>#VALUE!</v>
      </c>
      <c r="V5" t="e">
        <f t="shared" ref="V5:V39" si="2">U5=P5</f>
        <v>#VALUE!</v>
      </c>
    </row>
    <row r="6" spans="1:24" x14ac:dyDescent="0.3">
      <c r="A6" s="120"/>
      <c r="B6" s="114"/>
      <c r="C6" s="114"/>
      <c r="D6" s="114"/>
      <c r="E6" s="114"/>
      <c r="F6" s="29" t="s">
        <v>224</v>
      </c>
      <c r="G6" s="36"/>
      <c r="H6" s="36"/>
      <c r="I6" s="36">
        <f t="shared" ref="I6:I43" si="3">G6*H6</f>
        <v>0</v>
      </c>
      <c r="J6" s="36" t="e">
        <f>VLOOKUP(I6,'TABLA DATOS'!$A$1:$B$65,2,FALSE)</f>
        <v>#N/A</v>
      </c>
      <c r="K6" s="36"/>
      <c r="L6" s="29" t="s">
        <v>254</v>
      </c>
      <c r="M6" s="36"/>
      <c r="N6" s="36"/>
      <c r="O6" s="36">
        <f t="shared" ref="O6:O43" si="4">M6*N6</f>
        <v>0</v>
      </c>
      <c r="P6" s="36" t="e">
        <f>VLOOKUP(O6,'TABLA DATOS'!$A$1:$B$65,2,FALSE)</f>
        <v>#N/A</v>
      </c>
      <c r="S6" t="e">
        <f t="shared" si="0"/>
        <v>#VALUE!</v>
      </c>
      <c r="T6" t="e">
        <f t="shared" si="1"/>
        <v>#VALUE!</v>
      </c>
      <c r="U6" t="e">
        <f t="shared" ref="U6:U39" si="5">IF(T6&lt;$W$2,$V$1,IF(T6&gt;$X$2,$V$3,$V$2))</f>
        <v>#VALUE!</v>
      </c>
      <c r="V6" t="e">
        <f t="shared" si="2"/>
        <v>#VALUE!</v>
      </c>
    </row>
    <row r="7" spans="1:24" ht="41.4" x14ac:dyDescent="0.3">
      <c r="A7" s="120"/>
      <c r="B7" s="114"/>
      <c r="C7" s="114"/>
      <c r="D7" s="114"/>
      <c r="E7" s="27" t="s">
        <v>128</v>
      </c>
      <c r="F7" s="27" t="s">
        <v>122</v>
      </c>
      <c r="G7" s="36"/>
      <c r="H7" s="36"/>
      <c r="I7" s="36">
        <f t="shared" si="3"/>
        <v>0</v>
      </c>
      <c r="J7" s="36" t="e">
        <f>VLOOKUP(I7,'TABLA DATOS'!$A$1:$B$65,2,FALSE)</f>
        <v>#N/A</v>
      </c>
      <c r="K7" s="36"/>
      <c r="L7" s="27" t="s">
        <v>428</v>
      </c>
      <c r="M7" s="36"/>
      <c r="N7" s="36"/>
      <c r="O7" s="36">
        <f t="shared" si="4"/>
        <v>0</v>
      </c>
      <c r="P7" s="36" t="e">
        <f>VLOOKUP(O7,'TABLA DATOS'!$A$1:$B$65,2,FALSE)</f>
        <v>#N/A</v>
      </c>
      <c r="S7" t="e">
        <f t="shared" si="0"/>
        <v>#VALUE!</v>
      </c>
      <c r="T7" t="e">
        <f t="shared" si="1"/>
        <v>#VALUE!</v>
      </c>
      <c r="U7" t="e">
        <f t="shared" si="5"/>
        <v>#VALUE!</v>
      </c>
      <c r="V7" t="e">
        <f t="shared" si="2"/>
        <v>#VALUE!</v>
      </c>
    </row>
    <row r="8" spans="1:24" ht="41.4" x14ac:dyDescent="0.3">
      <c r="A8" s="120"/>
      <c r="B8" s="114" t="s">
        <v>354</v>
      </c>
      <c r="C8" s="114" t="s">
        <v>31</v>
      </c>
      <c r="D8" s="114" t="s">
        <v>72</v>
      </c>
      <c r="E8" s="114" t="s">
        <v>205</v>
      </c>
      <c r="F8" s="27" t="s">
        <v>278</v>
      </c>
      <c r="G8" s="36"/>
      <c r="H8" s="36"/>
      <c r="I8" s="36">
        <f t="shared" si="3"/>
        <v>0</v>
      </c>
      <c r="J8" s="36" t="e">
        <f>VLOOKUP(I8,'TABLA DATOS'!$A$1:$B$65,2,FALSE)</f>
        <v>#N/A</v>
      </c>
      <c r="K8" s="36"/>
      <c r="L8" s="27" t="s">
        <v>63</v>
      </c>
      <c r="M8" s="36"/>
      <c r="N8" s="36"/>
      <c r="O8" s="36">
        <f t="shared" si="4"/>
        <v>0</v>
      </c>
      <c r="P8" s="36" t="e">
        <f>VLOOKUP(O8,'TABLA DATOS'!$A$1:$B$65,2,FALSE)</f>
        <v>#N/A</v>
      </c>
      <c r="S8" t="e">
        <f t="shared" si="0"/>
        <v>#VALUE!</v>
      </c>
      <c r="T8" t="e">
        <f t="shared" si="1"/>
        <v>#VALUE!</v>
      </c>
      <c r="U8" t="e">
        <f t="shared" si="5"/>
        <v>#VALUE!</v>
      </c>
      <c r="V8" t="e">
        <f t="shared" si="2"/>
        <v>#VALUE!</v>
      </c>
    </row>
    <row r="9" spans="1:24" ht="41.4" x14ac:dyDescent="0.3">
      <c r="A9" s="120"/>
      <c r="B9" s="114"/>
      <c r="C9" s="114"/>
      <c r="D9" s="114"/>
      <c r="E9" s="114"/>
      <c r="F9" s="27" t="s">
        <v>135</v>
      </c>
      <c r="G9" s="36"/>
      <c r="H9" s="36"/>
      <c r="I9" s="36">
        <f t="shared" si="3"/>
        <v>0</v>
      </c>
      <c r="J9" s="36" t="e">
        <f>VLOOKUP(I9,'TABLA DATOS'!$A$1:$B$65,2,FALSE)</f>
        <v>#N/A</v>
      </c>
      <c r="K9" s="36"/>
      <c r="L9" s="27" t="s">
        <v>63</v>
      </c>
      <c r="M9" s="36"/>
      <c r="N9" s="36"/>
      <c r="O9" s="36">
        <f t="shared" si="4"/>
        <v>0</v>
      </c>
      <c r="P9" s="36" t="e">
        <f>VLOOKUP(O9,'TABLA DATOS'!$A$1:$B$65,2,FALSE)</f>
        <v>#N/A</v>
      </c>
      <c r="S9" t="e">
        <f t="shared" si="0"/>
        <v>#VALUE!</v>
      </c>
      <c r="T9" t="e">
        <f t="shared" si="1"/>
        <v>#VALUE!</v>
      </c>
      <c r="U9" t="e">
        <f t="shared" si="5"/>
        <v>#VALUE!</v>
      </c>
      <c r="V9" t="e">
        <f t="shared" si="2"/>
        <v>#VALUE!</v>
      </c>
    </row>
    <row r="10" spans="1:24" ht="50.25" customHeight="1" x14ac:dyDescent="0.3">
      <c r="A10" s="120"/>
      <c r="B10" s="114"/>
      <c r="C10" s="114"/>
      <c r="D10" s="114"/>
      <c r="E10" s="114" t="s">
        <v>2</v>
      </c>
      <c r="F10" s="27" t="s">
        <v>135</v>
      </c>
      <c r="G10" s="36"/>
      <c r="H10" s="36"/>
      <c r="I10" s="36">
        <f t="shared" si="3"/>
        <v>0</v>
      </c>
      <c r="J10" s="36" t="e">
        <f>VLOOKUP(I10,'TABLA DATOS'!$A$1:$B$65,2,FALSE)</f>
        <v>#N/A</v>
      </c>
      <c r="K10" s="36"/>
      <c r="L10" s="27" t="s">
        <v>429</v>
      </c>
      <c r="M10" s="36"/>
      <c r="N10" s="36"/>
      <c r="O10" s="36">
        <f t="shared" si="4"/>
        <v>0</v>
      </c>
      <c r="P10" s="36" t="e">
        <f>VLOOKUP(O10,'TABLA DATOS'!$A$1:$B$65,2,FALSE)</f>
        <v>#N/A</v>
      </c>
      <c r="S10" t="e">
        <f t="shared" si="0"/>
        <v>#VALUE!</v>
      </c>
      <c r="T10" t="e">
        <f t="shared" si="1"/>
        <v>#VALUE!</v>
      </c>
      <c r="U10" t="e">
        <f t="shared" si="5"/>
        <v>#VALUE!</v>
      </c>
      <c r="V10" t="e">
        <f t="shared" si="2"/>
        <v>#VALUE!</v>
      </c>
    </row>
    <row r="11" spans="1:24" ht="46.5" customHeight="1" x14ac:dyDescent="0.3">
      <c r="A11" s="120"/>
      <c r="B11" s="114"/>
      <c r="C11" s="114"/>
      <c r="D11" s="114"/>
      <c r="E11" s="114"/>
      <c r="F11" s="27" t="s">
        <v>141</v>
      </c>
      <c r="G11" s="36"/>
      <c r="H11" s="36"/>
      <c r="I11" s="36">
        <f t="shared" si="3"/>
        <v>0</v>
      </c>
      <c r="J11" s="36" t="e">
        <f>VLOOKUP(I11,'TABLA DATOS'!$A$1:$B$65,2,FALSE)</f>
        <v>#N/A</v>
      </c>
      <c r="K11" s="36"/>
      <c r="L11" s="27" t="s">
        <v>430</v>
      </c>
      <c r="M11" s="36"/>
      <c r="N11" s="36"/>
      <c r="O11" s="36">
        <f t="shared" si="4"/>
        <v>0</v>
      </c>
      <c r="P11" s="36" t="e">
        <f>VLOOKUP(O11,'TABLA DATOS'!$A$1:$B$65,2,FALSE)</f>
        <v>#N/A</v>
      </c>
      <c r="S11" t="e">
        <f t="shared" si="0"/>
        <v>#VALUE!</v>
      </c>
      <c r="T11" t="e">
        <f t="shared" si="1"/>
        <v>#VALUE!</v>
      </c>
      <c r="U11" t="e">
        <f t="shared" si="5"/>
        <v>#VALUE!</v>
      </c>
      <c r="V11" t="e">
        <f t="shared" si="2"/>
        <v>#VALUE!</v>
      </c>
    </row>
    <row r="12" spans="1:24" x14ac:dyDescent="0.3">
      <c r="A12" s="120"/>
      <c r="B12" s="114"/>
      <c r="C12" s="114"/>
      <c r="D12" s="114"/>
      <c r="E12" s="29" t="s">
        <v>255</v>
      </c>
      <c r="F12" s="27" t="s">
        <v>167</v>
      </c>
      <c r="G12" s="36"/>
      <c r="H12" s="36"/>
      <c r="I12" s="36">
        <f t="shared" si="3"/>
        <v>0</v>
      </c>
      <c r="J12" s="36" t="e">
        <f>VLOOKUP(I12,'TABLA DATOS'!$A$1:$B$65,2,FALSE)</f>
        <v>#N/A</v>
      </c>
      <c r="K12" s="36"/>
      <c r="L12" s="27" t="s">
        <v>498</v>
      </c>
      <c r="M12" s="36"/>
      <c r="N12" s="36"/>
      <c r="O12" s="36">
        <f t="shared" si="4"/>
        <v>0</v>
      </c>
      <c r="P12" s="36" t="e">
        <f>VLOOKUP(O12,'TABLA DATOS'!$A$1:$B$65,2,FALSE)</f>
        <v>#N/A</v>
      </c>
      <c r="S12" t="e">
        <f t="shared" si="0"/>
        <v>#VALUE!</v>
      </c>
      <c r="T12" t="e">
        <f t="shared" si="1"/>
        <v>#VALUE!</v>
      </c>
      <c r="U12" t="e">
        <f t="shared" si="5"/>
        <v>#VALUE!</v>
      </c>
      <c r="V12" t="e">
        <f t="shared" si="2"/>
        <v>#VALUE!</v>
      </c>
    </row>
    <row r="13" spans="1:24" ht="67.5" customHeight="1" x14ac:dyDescent="0.3">
      <c r="A13" s="120"/>
      <c r="B13" s="114"/>
      <c r="C13" s="114"/>
      <c r="D13" s="114"/>
      <c r="E13" s="29" t="s">
        <v>227</v>
      </c>
      <c r="F13" s="27" t="s">
        <v>166</v>
      </c>
      <c r="G13" s="36"/>
      <c r="H13" s="36"/>
      <c r="I13" s="36">
        <f t="shared" si="3"/>
        <v>0</v>
      </c>
      <c r="J13" s="36" t="e">
        <f>VLOOKUP(I13,'TABLA DATOS'!$A$1:$B$65,2,FALSE)</f>
        <v>#N/A</v>
      </c>
      <c r="K13" s="36"/>
      <c r="L13" s="27" t="s">
        <v>431</v>
      </c>
      <c r="M13" s="36"/>
      <c r="N13" s="36"/>
      <c r="O13" s="36">
        <f t="shared" si="4"/>
        <v>0</v>
      </c>
      <c r="P13" s="36" t="e">
        <f>VLOOKUP(O13,'TABLA DATOS'!$A$1:$B$65,2,FALSE)</f>
        <v>#N/A</v>
      </c>
      <c r="S13" t="e">
        <f t="shared" si="0"/>
        <v>#VALUE!</v>
      </c>
      <c r="T13" t="e">
        <f t="shared" si="1"/>
        <v>#VALUE!</v>
      </c>
      <c r="U13" t="e">
        <f t="shared" si="5"/>
        <v>#VALUE!</v>
      </c>
      <c r="V13" t="e">
        <f t="shared" si="2"/>
        <v>#VALUE!</v>
      </c>
    </row>
    <row r="14" spans="1:24" ht="46.5" customHeight="1" x14ac:dyDescent="0.3">
      <c r="A14" s="120"/>
      <c r="B14" s="114"/>
      <c r="C14" s="114"/>
      <c r="D14" s="114"/>
      <c r="E14" s="29" t="s">
        <v>226</v>
      </c>
      <c r="F14" s="27" t="s">
        <v>225</v>
      </c>
      <c r="G14" s="36"/>
      <c r="H14" s="36"/>
      <c r="I14" s="36">
        <f t="shared" si="3"/>
        <v>0</v>
      </c>
      <c r="J14" s="36" t="e">
        <f>VLOOKUP(I14,'TABLA DATOS'!$A$1:$B$65,2,FALSE)</f>
        <v>#N/A</v>
      </c>
      <c r="K14" s="36"/>
      <c r="L14" s="27" t="s">
        <v>432</v>
      </c>
      <c r="M14" s="36"/>
      <c r="N14" s="36"/>
      <c r="O14" s="36">
        <f t="shared" si="4"/>
        <v>0</v>
      </c>
      <c r="P14" s="36" t="e">
        <f>VLOOKUP(O14,'TABLA DATOS'!$A$1:$B$65,2,FALSE)</f>
        <v>#N/A</v>
      </c>
      <c r="S14" t="e">
        <f t="shared" si="0"/>
        <v>#VALUE!</v>
      </c>
      <c r="T14" t="e">
        <f t="shared" si="1"/>
        <v>#VALUE!</v>
      </c>
      <c r="U14" t="e">
        <f t="shared" si="5"/>
        <v>#VALUE!</v>
      </c>
      <c r="V14" t="e">
        <f t="shared" si="2"/>
        <v>#VALUE!</v>
      </c>
    </row>
    <row r="15" spans="1:24" ht="45.75" customHeight="1" x14ac:dyDescent="0.3">
      <c r="A15" s="120"/>
      <c r="B15" s="114" t="s">
        <v>353</v>
      </c>
      <c r="C15" s="114" t="s">
        <v>420</v>
      </c>
      <c r="D15" s="114" t="s">
        <v>72</v>
      </c>
      <c r="E15" s="29" t="s">
        <v>3</v>
      </c>
      <c r="F15" s="29" t="s">
        <v>135</v>
      </c>
      <c r="G15" s="36"/>
      <c r="H15" s="36"/>
      <c r="I15" s="36">
        <f t="shared" si="3"/>
        <v>0</v>
      </c>
      <c r="J15" s="36" t="e">
        <f>VLOOKUP(I15,'TABLA DATOS'!$A$1:$B$65,2,FALSE)</f>
        <v>#N/A</v>
      </c>
      <c r="K15" s="36"/>
      <c r="L15" s="29" t="s">
        <v>433</v>
      </c>
      <c r="M15" s="36"/>
      <c r="N15" s="36"/>
      <c r="O15" s="36">
        <f t="shared" si="4"/>
        <v>0</v>
      </c>
      <c r="P15" s="36" t="e">
        <f>VLOOKUP(O15,'TABLA DATOS'!$A$1:$B$65,2,FALSE)</f>
        <v>#N/A</v>
      </c>
      <c r="S15" t="e">
        <f t="shared" si="0"/>
        <v>#VALUE!</v>
      </c>
      <c r="T15" t="e">
        <f t="shared" si="1"/>
        <v>#VALUE!</v>
      </c>
      <c r="U15" t="e">
        <f t="shared" si="5"/>
        <v>#VALUE!</v>
      </c>
      <c r="V15" t="e">
        <f t="shared" si="2"/>
        <v>#VALUE!</v>
      </c>
    </row>
    <row r="16" spans="1:24" ht="46.5" customHeight="1" x14ac:dyDescent="0.3">
      <c r="A16" s="120"/>
      <c r="B16" s="114"/>
      <c r="C16" s="114"/>
      <c r="D16" s="114"/>
      <c r="E16" s="29" t="s">
        <v>27</v>
      </c>
      <c r="F16" s="29" t="s">
        <v>176</v>
      </c>
      <c r="G16" s="36"/>
      <c r="H16" s="36"/>
      <c r="I16" s="36">
        <f t="shared" si="3"/>
        <v>0</v>
      </c>
      <c r="J16" s="36" t="e">
        <f>VLOOKUP(I16,'TABLA DATOS'!$A$1:$B$65,2,FALSE)</f>
        <v>#N/A</v>
      </c>
      <c r="K16" s="36"/>
      <c r="L16" s="29" t="s">
        <v>433</v>
      </c>
      <c r="M16" s="36"/>
      <c r="N16" s="36"/>
      <c r="O16" s="36">
        <f t="shared" si="4"/>
        <v>0</v>
      </c>
      <c r="P16" s="36" t="e">
        <f>VLOOKUP(O16,'TABLA DATOS'!$A$1:$B$65,2,FALSE)</f>
        <v>#N/A</v>
      </c>
      <c r="S16" t="e">
        <f t="shared" si="0"/>
        <v>#VALUE!</v>
      </c>
      <c r="T16" t="e">
        <f t="shared" si="1"/>
        <v>#VALUE!</v>
      </c>
      <c r="U16" t="e">
        <f t="shared" si="5"/>
        <v>#VALUE!</v>
      </c>
      <c r="V16" t="e">
        <f t="shared" si="2"/>
        <v>#VALUE!</v>
      </c>
    </row>
    <row r="17" spans="1:22" ht="41.4" x14ac:dyDescent="0.3">
      <c r="A17" s="120"/>
      <c r="B17" s="114"/>
      <c r="C17" s="114"/>
      <c r="D17" s="114"/>
      <c r="E17" s="29" t="s">
        <v>23</v>
      </c>
      <c r="F17" s="29" t="s">
        <v>15</v>
      </c>
      <c r="G17" s="36"/>
      <c r="H17" s="36"/>
      <c r="I17" s="36">
        <f t="shared" si="3"/>
        <v>0</v>
      </c>
      <c r="J17" s="36" t="e">
        <f>VLOOKUP(I17,'TABLA DATOS'!$A$1:$B$65,2,FALSE)</f>
        <v>#N/A</v>
      </c>
      <c r="K17" s="36"/>
      <c r="L17" s="29" t="s">
        <v>434</v>
      </c>
      <c r="M17" s="36"/>
      <c r="N17" s="36"/>
      <c r="O17" s="36">
        <f t="shared" si="4"/>
        <v>0</v>
      </c>
      <c r="P17" s="36" t="e">
        <f>VLOOKUP(O17,'TABLA DATOS'!$A$1:$B$65,2,FALSE)</f>
        <v>#N/A</v>
      </c>
      <c r="S17" t="e">
        <f t="shared" si="0"/>
        <v>#VALUE!</v>
      </c>
      <c r="T17" t="e">
        <f t="shared" si="1"/>
        <v>#VALUE!</v>
      </c>
      <c r="U17" t="e">
        <f t="shared" si="5"/>
        <v>#VALUE!</v>
      </c>
      <c r="V17" t="e">
        <f t="shared" si="2"/>
        <v>#VALUE!</v>
      </c>
    </row>
    <row r="18" spans="1:22" ht="41.4" x14ac:dyDescent="0.3">
      <c r="A18" s="120"/>
      <c r="B18" s="114"/>
      <c r="C18" s="114"/>
      <c r="D18" s="114"/>
      <c r="E18" s="29" t="s">
        <v>4</v>
      </c>
      <c r="F18" s="29" t="s">
        <v>16</v>
      </c>
      <c r="G18" s="36"/>
      <c r="H18" s="36"/>
      <c r="I18" s="36">
        <f t="shared" si="3"/>
        <v>0</v>
      </c>
      <c r="J18" s="36" t="e">
        <f>VLOOKUP(I18,'TABLA DATOS'!$A$1:$B$65,2,FALSE)</f>
        <v>#N/A</v>
      </c>
      <c r="K18" s="36"/>
      <c r="L18" s="29" t="s">
        <v>434</v>
      </c>
      <c r="M18" s="36"/>
      <c r="N18" s="36"/>
      <c r="O18" s="36">
        <f t="shared" si="4"/>
        <v>0</v>
      </c>
      <c r="P18" s="36" t="e">
        <f>VLOOKUP(O18,'TABLA DATOS'!$A$1:$B$65,2,FALSE)</f>
        <v>#N/A</v>
      </c>
      <c r="S18" t="e">
        <f t="shared" si="0"/>
        <v>#VALUE!</v>
      </c>
      <c r="T18" t="e">
        <f t="shared" si="1"/>
        <v>#VALUE!</v>
      </c>
      <c r="U18" t="e">
        <f t="shared" si="5"/>
        <v>#VALUE!</v>
      </c>
      <c r="V18" t="e">
        <f t="shared" si="2"/>
        <v>#VALUE!</v>
      </c>
    </row>
    <row r="19" spans="1:22" ht="41.4" x14ac:dyDescent="0.3">
      <c r="A19" s="120"/>
      <c r="B19" s="114"/>
      <c r="C19" s="114"/>
      <c r="D19" s="114"/>
      <c r="E19" s="29" t="s">
        <v>17</v>
      </c>
      <c r="F19" s="29" t="s">
        <v>138</v>
      </c>
      <c r="G19" s="36"/>
      <c r="H19" s="36"/>
      <c r="I19" s="36">
        <f t="shared" si="3"/>
        <v>0</v>
      </c>
      <c r="J19" s="36" t="e">
        <f>VLOOKUP(I19,'TABLA DATOS'!$A$1:$B$65,2,FALSE)</f>
        <v>#N/A</v>
      </c>
      <c r="K19" s="36"/>
      <c r="L19" s="29" t="s">
        <v>434</v>
      </c>
      <c r="M19" s="36"/>
      <c r="N19" s="36"/>
      <c r="O19" s="36">
        <f t="shared" si="4"/>
        <v>0</v>
      </c>
      <c r="P19" s="36" t="e">
        <f>VLOOKUP(O19,'TABLA DATOS'!$A$1:$B$65,2,FALSE)</f>
        <v>#N/A</v>
      </c>
      <c r="S19" t="e">
        <f t="shared" si="0"/>
        <v>#VALUE!</v>
      </c>
      <c r="T19" t="e">
        <f t="shared" si="1"/>
        <v>#VALUE!</v>
      </c>
      <c r="U19" t="e">
        <f t="shared" si="5"/>
        <v>#VALUE!</v>
      </c>
      <c r="V19" t="e">
        <f t="shared" si="2"/>
        <v>#VALUE!</v>
      </c>
    </row>
    <row r="20" spans="1:22" ht="51" customHeight="1" x14ac:dyDescent="0.3">
      <c r="A20" s="120"/>
      <c r="B20" s="114" t="s">
        <v>106</v>
      </c>
      <c r="C20" s="114" t="s">
        <v>31</v>
      </c>
      <c r="D20" s="114" t="s">
        <v>72</v>
      </c>
      <c r="E20" s="29" t="s">
        <v>390</v>
      </c>
      <c r="F20" s="29" t="s">
        <v>229</v>
      </c>
      <c r="G20" s="36"/>
      <c r="H20" s="36"/>
      <c r="I20" s="36">
        <f t="shared" si="3"/>
        <v>0</v>
      </c>
      <c r="J20" s="36" t="e">
        <f>VLOOKUP(I20,'TABLA DATOS'!$A$1:$B$65,2,FALSE)</f>
        <v>#N/A</v>
      </c>
      <c r="K20" s="36"/>
      <c r="L20" s="29" t="s">
        <v>435</v>
      </c>
      <c r="M20" s="36"/>
      <c r="N20" s="36"/>
      <c r="O20" s="36">
        <f t="shared" si="4"/>
        <v>0</v>
      </c>
      <c r="P20" s="36" t="e">
        <f>VLOOKUP(O20,'TABLA DATOS'!$A$1:$B$65,2,FALSE)</f>
        <v>#N/A</v>
      </c>
      <c r="S20" t="e">
        <f t="shared" si="0"/>
        <v>#VALUE!</v>
      </c>
      <c r="T20" t="e">
        <f t="shared" si="1"/>
        <v>#VALUE!</v>
      </c>
      <c r="U20" t="e">
        <f t="shared" si="5"/>
        <v>#VALUE!</v>
      </c>
      <c r="V20" t="e">
        <f t="shared" si="2"/>
        <v>#VALUE!</v>
      </c>
    </row>
    <row r="21" spans="1:22" ht="63" customHeight="1" x14ac:dyDescent="0.3">
      <c r="A21" s="120"/>
      <c r="B21" s="114"/>
      <c r="C21" s="114"/>
      <c r="D21" s="114"/>
      <c r="E21" s="29" t="s">
        <v>230</v>
      </c>
      <c r="F21" s="29" t="s">
        <v>166</v>
      </c>
      <c r="G21" s="36"/>
      <c r="H21" s="36"/>
      <c r="I21" s="36">
        <f t="shared" si="3"/>
        <v>0</v>
      </c>
      <c r="J21" s="36" t="e">
        <f>VLOOKUP(I21,'TABLA DATOS'!$A$1:$B$65,2,FALSE)</f>
        <v>#N/A</v>
      </c>
      <c r="K21" s="36"/>
      <c r="L21" s="29" t="s">
        <v>436</v>
      </c>
      <c r="M21" s="36"/>
      <c r="N21" s="36"/>
      <c r="O21" s="36">
        <f t="shared" si="4"/>
        <v>0</v>
      </c>
      <c r="P21" s="36" t="e">
        <f>VLOOKUP(O21,'TABLA DATOS'!$A$1:$B$65,2,FALSE)</f>
        <v>#N/A</v>
      </c>
      <c r="S21" t="e">
        <f t="shared" si="0"/>
        <v>#VALUE!</v>
      </c>
      <c r="T21" t="e">
        <f t="shared" si="1"/>
        <v>#VALUE!</v>
      </c>
      <c r="U21" t="e">
        <f t="shared" si="5"/>
        <v>#VALUE!</v>
      </c>
      <c r="V21" t="e">
        <f t="shared" si="2"/>
        <v>#VALUE!</v>
      </c>
    </row>
    <row r="22" spans="1:22" ht="50.25" customHeight="1" x14ac:dyDescent="0.3">
      <c r="A22" s="120"/>
      <c r="B22" s="114" t="s">
        <v>107</v>
      </c>
      <c r="C22" s="114" t="s">
        <v>31</v>
      </c>
      <c r="D22" s="114" t="s">
        <v>72</v>
      </c>
      <c r="E22" s="29" t="s">
        <v>232</v>
      </c>
      <c r="F22" s="29" t="s">
        <v>135</v>
      </c>
      <c r="G22" s="36"/>
      <c r="H22" s="36"/>
      <c r="I22" s="36">
        <f t="shared" si="3"/>
        <v>0</v>
      </c>
      <c r="J22" s="36" t="e">
        <f>VLOOKUP(I22,'TABLA DATOS'!$A$1:$B$65,2,FALSE)</f>
        <v>#N/A</v>
      </c>
      <c r="K22" s="36"/>
      <c r="L22" s="29" t="s">
        <v>295</v>
      </c>
      <c r="M22" s="36"/>
      <c r="N22" s="36"/>
      <c r="O22" s="36">
        <f t="shared" si="4"/>
        <v>0</v>
      </c>
      <c r="P22" s="36" t="e">
        <f>VLOOKUP(O22,'TABLA DATOS'!$A$1:$B$65,2,FALSE)</f>
        <v>#N/A</v>
      </c>
      <c r="S22" t="e">
        <f t="shared" si="0"/>
        <v>#VALUE!</v>
      </c>
      <c r="T22" t="e">
        <f t="shared" si="1"/>
        <v>#VALUE!</v>
      </c>
      <c r="U22" t="e">
        <f t="shared" si="5"/>
        <v>#VALUE!</v>
      </c>
      <c r="V22" t="e">
        <f t="shared" si="2"/>
        <v>#VALUE!</v>
      </c>
    </row>
    <row r="23" spans="1:22" ht="35.25" customHeight="1" x14ac:dyDescent="0.3">
      <c r="A23" s="120"/>
      <c r="B23" s="114"/>
      <c r="C23" s="114"/>
      <c r="D23" s="114"/>
      <c r="E23" s="29" t="s">
        <v>251</v>
      </c>
      <c r="F23" s="29" t="s">
        <v>167</v>
      </c>
      <c r="G23" s="36"/>
      <c r="H23" s="36"/>
      <c r="I23" s="36">
        <f t="shared" si="3"/>
        <v>0</v>
      </c>
      <c r="J23" s="36" t="e">
        <f>VLOOKUP(I23,'TABLA DATOS'!$A$1:$B$65,2,FALSE)</f>
        <v>#N/A</v>
      </c>
      <c r="K23" s="36"/>
      <c r="L23" s="29" t="s">
        <v>253</v>
      </c>
      <c r="M23" s="36"/>
      <c r="N23" s="36"/>
      <c r="O23" s="36">
        <f t="shared" si="4"/>
        <v>0</v>
      </c>
      <c r="P23" s="36" t="e">
        <f>VLOOKUP(O23,'TABLA DATOS'!$A$1:$B$65,2,FALSE)</f>
        <v>#N/A</v>
      </c>
      <c r="S23" t="e">
        <f t="shared" si="0"/>
        <v>#VALUE!</v>
      </c>
      <c r="T23" t="e">
        <f t="shared" si="1"/>
        <v>#VALUE!</v>
      </c>
      <c r="U23" t="e">
        <f t="shared" si="5"/>
        <v>#VALUE!</v>
      </c>
      <c r="V23" t="e">
        <f t="shared" si="2"/>
        <v>#VALUE!</v>
      </c>
    </row>
    <row r="24" spans="1:22" ht="52.5" customHeight="1" x14ac:dyDescent="0.3">
      <c r="A24" s="120"/>
      <c r="B24" s="114" t="s">
        <v>108</v>
      </c>
      <c r="C24" s="114" t="s">
        <v>31</v>
      </c>
      <c r="D24" s="114" t="s">
        <v>72</v>
      </c>
      <c r="E24" s="29" t="s">
        <v>255</v>
      </c>
      <c r="F24" s="29" t="s">
        <v>167</v>
      </c>
      <c r="G24" s="36"/>
      <c r="H24" s="36"/>
      <c r="I24" s="36">
        <f t="shared" si="3"/>
        <v>0</v>
      </c>
      <c r="J24" s="36" t="e">
        <f>VLOOKUP(I24,'TABLA DATOS'!$A$1:$B$65,2,FALSE)</f>
        <v>#N/A</v>
      </c>
      <c r="K24" s="36"/>
      <c r="L24" s="29" t="s">
        <v>499</v>
      </c>
      <c r="M24" s="36"/>
      <c r="N24" s="36"/>
      <c r="O24" s="36">
        <f t="shared" si="4"/>
        <v>0</v>
      </c>
      <c r="P24" s="36" t="e">
        <f>VLOOKUP(O24,'TABLA DATOS'!$A$1:$B$65,2,FALSE)</f>
        <v>#N/A</v>
      </c>
      <c r="S24" t="e">
        <f t="shared" si="0"/>
        <v>#VALUE!</v>
      </c>
      <c r="T24" t="e">
        <f t="shared" si="1"/>
        <v>#VALUE!</v>
      </c>
      <c r="U24" t="e">
        <f t="shared" si="5"/>
        <v>#VALUE!</v>
      </c>
      <c r="V24" t="e">
        <f t="shared" si="2"/>
        <v>#VALUE!</v>
      </c>
    </row>
    <row r="25" spans="1:22" ht="41.4" x14ac:dyDescent="0.3">
      <c r="A25" s="120"/>
      <c r="B25" s="114"/>
      <c r="C25" s="114"/>
      <c r="D25" s="114"/>
      <c r="E25" s="29" t="s">
        <v>252</v>
      </c>
      <c r="F25" s="29" t="s">
        <v>166</v>
      </c>
      <c r="G25" s="36"/>
      <c r="H25" s="36"/>
      <c r="I25" s="36">
        <f t="shared" si="3"/>
        <v>0</v>
      </c>
      <c r="J25" s="36" t="e">
        <f>VLOOKUP(I25,'TABLA DATOS'!$A$1:$B$65,2,FALSE)</f>
        <v>#N/A</v>
      </c>
      <c r="K25" s="36"/>
      <c r="L25" s="29"/>
      <c r="M25" s="36"/>
      <c r="N25" s="36"/>
      <c r="O25" s="36">
        <f t="shared" si="4"/>
        <v>0</v>
      </c>
      <c r="P25" s="36" t="e">
        <f>VLOOKUP(O25,'TABLA DATOS'!$A$1:$B$65,2,FALSE)</f>
        <v>#N/A</v>
      </c>
      <c r="S25">
        <f t="shared" si="0"/>
        <v>0</v>
      </c>
      <c r="T25">
        <f t="shared" si="1"/>
        <v>0</v>
      </c>
      <c r="U25" t="str">
        <f t="shared" si="5"/>
        <v>A</v>
      </c>
      <c r="V25" t="e">
        <f t="shared" si="2"/>
        <v>#N/A</v>
      </c>
    </row>
    <row r="26" spans="1:22" ht="78.75" customHeight="1" x14ac:dyDescent="0.3">
      <c r="A26" s="120"/>
      <c r="B26" s="111" t="s">
        <v>505</v>
      </c>
      <c r="C26" s="111" t="s">
        <v>503</v>
      </c>
      <c r="D26" s="111" t="s">
        <v>72</v>
      </c>
      <c r="E26" s="27" t="s">
        <v>393</v>
      </c>
      <c r="F26" s="27" t="s">
        <v>394</v>
      </c>
      <c r="G26" s="36"/>
      <c r="H26" s="36"/>
      <c r="I26" s="36">
        <f t="shared" si="3"/>
        <v>0</v>
      </c>
      <c r="J26" s="36" t="e">
        <f>VLOOKUP(I26,'TABLA DATOS'!$A$1:$B$65,2,FALSE)</f>
        <v>#N/A</v>
      </c>
      <c r="K26" s="36"/>
      <c r="L26" s="27" t="s">
        <v>310</v>
      </c>
      <c r="M26" s="36"/>
      <c r="N26" s="36"/>
      <c r="O26" s="36">
        <f t="shared" si="4"/>
        <v>0</v>
      </c>
      <c r="P26" s="36" t="e">
        <f>VLOOKUP(O26,'TABLA DATOS'!$A$1:$B$65,2,FALSE)</f>
        <v>#N/A</v>
      </c>
      <c r="S26" t="e">
        <f t="shared" si="0"/>
        <v>#VALUE!</v>
      </c>
      <c r="T26" t="e">
        <f t="shared" si="1"/>
        <v>#VALUE!</v>
      </c>
      <c r="U26" t="e">
        <f t="shared" si="5"/>
        <v>#VALUE!</v>
      </c>
      <c r="V26" t="e">
        <f t="shared" si="2"/>
        <v>#VALUE!</v>
      </c>
    </row>
    <row r="27" spans="1:22" ht="60.75" customHeight="1" x14ac:dyDescent="0.3">
      <c r="A27" s="120"/>
      <c r="B27" s="111"/>
      <c r="C27" s="111"/>
      <c r="D27" s="111"/>
      <c r="E27" s="27" t="s">
        <v>395</v>
      </c>
      <c r="F27" s="27" t="s">
        <v>396</v>
      </c>
      <c r="G27" s="36"/>
      <c r="H27" s="36"/>
      <c r="I27" s="36">
        <f t="shared" si="3"/>
        <v>0</v>
      </c>
      <c r="J27" s="36" t="e">
        <f>VLOOKUP(I27,'TABLA DATOS'!$A$1:$B$65,2,FALSE)</f>
        <v>#N/A</v>
      </c>
      <c r="K27" s="36"/>
      <c r="L27" s="27" t="s">
        <v>68</v>
      </c>
      <c r="M27" s="36"/>
      <c r="N27" s="36"/>
      <c r="O27" s="36">
        <f t="shared" si="4"/>
        <v>0</v>
      </c>
      <c r="P27" s="36" t="e">
        <f>VLOOKUP(O27,'TABLA DATOS'!$A$1:$B$65,2,FALSE)</f>
        <v>#N/A</v>
      </c>
      <c r="S27" t="e">
        <f t="shared" si="0"/>
        <v>#VALUE!</v>
      </c>
      <c r="T27" t="e">
        <f t="shared" si="1"/>
        <v>#VALUE!</v>
      </c>
      <c r="U27" t="e">
        <f t="shared" si="5"/>
        <v>#VALUE!</v>
      </c>
      <c r="V27" t="e">
        <f t="shared" si="2"/>
        <v>#VALUE!</v>
      </c>
    </row>
    <row r="28" spans="1:22" ht="73.5" customHeight="1" x14ac:dyDescent="0.3">
      <c r="A28" s="120"/>
      <c r="B28" s="111"/>
      <c r="C28" s="111"/>
      <c r="D28" s="111"/>
      <c r="E28" s="27" t="s">
        <v>509</v>
      </c>
      <c r="F28" s="27" t="s">
        <v>396</v>
      </c>
      <c r="G28" s="36"/>
      <c r="H28" s="36"/>
      <c r="I28" s="36">
        <f t="shared" si="3"/>
        <v>0</v>
      </c>
      <c r="J28" s="36" t="e">
        <f>VLOOKUP(I28,'TABLA DATOS'!$A$1:$B$65,2,FALSE)</f>
        <v>#N/A</v>
      </c>
      <c r="K28" s="36"/>
      <c r="L28" s="27" t="s">
        <v>441</v>
      </c>
      <c r="M28" s="36"/>
      <c r="N28" s="36"/>
      <c r="O28" s="36">
        <f t="shared" si="4"/>
        <v>0</v>
      </c>
      <c r="P28" s="36" t="e">
        <f>VLOOKUP(O28,'TABLA DATOS'!$A$1:$B$65,2,FALSE)</f>
        <v>#N/A</v>
      </c>
      <c r="S28" t="e">
        <f t="shared" si="0"/>
        <v>#VALUE!</v>
      </c>
      <c r="T28" t="e">
        <f t="shared" si="1"/>
        <v>#VALUE!</v>
      </c>
      <c r="U28" t="e">
        <f t="shared" si="5"/>
        <v>#VALUE!</v>
      </c>
      <c r="V28" t="e">
        <f t="shared" si="2"/>
        <v>#VALUE!</v>
      </c>
    </row>
    <row r="29" spans="1:22" ht="64.5" customHeight="1" x14ac:dyDescent="0.3">
      <c r="A29" s="120"/>
      <c r="B29" s="27" t="s">
        <v>511</v>
      </c>
      <c r="C29" s="27" t="s">
        <v>503</v>
      </c>
      <c r="D29" s="27" t="s">
        <v>72</v>
      </c>
      <c r="E29" s="27" t="s">
        <v>512</v>
      </c>
      <c r="F29" s="27" t="s">
        <v>497</v>
      </c>
      <c r="G29" s="36"/>
      <c r="H29" s="36"/>
      <c r="I29" s="36">
        <f t="shared" si="3"/>
        <v>0</v>
      </c>
      <c r="J29" s="36" t="e">
        <f>VLOOKUP(I29,'TABLA DATOS'!$A$1:$B$65,2,FALSE)</f>
        <v>#N/A</v>
      </c>
      <c r="K29" s="36"/>
      <c r="L29" s="27" t="s">
        <v>442</v>
      </c>
      <c r="M29" s="36"/>
      <c r="N29" s="36"/>
      <c r="O29" s="36">
        <f t="shared" si="4"/>
        <v>0</v>
      </c>
      <c r="P29" s="36" t="e">
        <f>VLOOKUP(O29,'TABLA DATOS'!$A$1:$B$65,2,FALSE)</f>
        <v>#N/A</v>
      </c>
      <c r="S29" t="e">
        <f t="shared" si="0"/>
        <v>#VALUE!</v>
      </c>
      <c r="T29" t="e">
        <f t="shared" si="1"/>
        <v>#VALUE!</v>
      </c>
      <c r="U29" t="e">
        <f t="shared" si="5"/>
        <v>#VALUE!</v>
      </c>
      <c r="V29" t="e">
        <f t="shared" si="2"/>
        <v>#VALUE!</v>
      </c>
    </row>
    <row r="30" spans="1:22" ht="64.5" customHeight="1" x14ac:dyDescent="0.3">
      <c r="A30" s="120"/>
      <c r="B30" s="111" t="s">
        <v>546</v>
      </c>
      <c r="C30" s="27" t="s">
        <v>31</v>
      </c>
      <c r="D30" s="27" t="s">
        <v>72</v>
      </c>
      <c r="E30" s="27" t="s">
        <v>527</v>
      </c>
      <c r="F30" s="27" t="s">
        <v>539</v>
      </c>
      <c r="G30" s="36"/>
      <c r="H30" s="36"/>
      <c r="I30" s="36">
        <f t="shared" si="3"/>
        <v>0</v>
      </c>
      <c r="J30" s="36" t="e">
        <f>VLOOKUP(I30,'TABLA DATOS'!$A$1:$B$65,2,FALSE)</f>
        <v>#N/A</v>
      </c>
      <c r="K30" s="36"/>
      <c r="L30" s="27" t="s">
        <v>69</v>
      </c>
      <c r="M30" s="36"/>
      <c r="N30" s="36"/>
      <c r="O30" s="36">
        <f t="shared" si="4"/>
        <v>0</v>
      </c>
      <c r="P30" s="36" t="e">
        <f>VLOOKUP(O30,'TABLA DATOS'!$A$1:$B$65,2,FALSE)</f>
        <v>#N/A</v>
      </c>
      <c r="S30" t="e">
        <f t="shared" si="0"/>
        <v>#VALUE!</v>
      </c>
      <c r="T30" t="e">
        <f t="shared" si="1"/>
        <v>#VALUE!</v>
      </c>
      <c r="U30" t="e">
        <f t="shared" si="5"/>
        <v>#VALUE!</v>
      </c>
      <c r="V30" t="e">
        <f t="shared" si="2"/>
        <v>#VALUE!</v>
      </c>
    </row>
    <row r="31" spans="1:22" ht="69" x14ac:dyDescent="0.3">
      <c r="A31" s="120"/>
      <c r="B31" s="111"/>
      <c r="C31" s="27" t="s">
        <v>31</v>
      </c>
      <c r="D31" s="27" t="s">
        <v>72</v>
      </c>
      <c r="E31" s="27" t="s">
        <v>536</v>
      </c>
      <c r="F31" s="27" t="s">
        <v>539</v>
      </c>
      <c r="G31" s="36"/>
      <c r="H31" s="36"/>
      <c r="I31" s="36">
        <f t="shared" si="3"/>
        <v>0</v>
      </c>
      <c r="J31" s="36" t="e">
        <f>VLOOKUP(I31,'TABLA DATOS'!$A$1:$B$65,2,FALSE)</f>
        <v>#N/A</v>
      </c>
      <c r="K31" s="36"/>
      <c r="L31" s="27" t="s">
        <v>540</v>
      </c>
      <c r="M31" s="36"/>
      <c r="N31" s="36"/>
      <c r="O31" s="36">
        <f t="shared" si="4"/>
        <v>0</v>
      </c>
      <c r="P31" s="36" t="e">
        <f>VLOOKUP(O31,'TABLA DATOS'!$A$1:$B$65,2,FALSE)</f>
        <v>#N/A</v>
      </c>
      <c r="S31" t="e">
        <f t="shared" si="0"/>
        <v>#VALUE!</v>
      </c>
      <c r="T31" t="e">
        <f t="shared" si="1"/>
        <v>#VALUE!</v>
      </c>
      <c r="U31" t="e">
        <f t="shared" si="5"/>
        <v>#VALUE!</v>
      </c>
      <c r="V31" t="e">
        <f t="shared" si="2"/>
        <v>#VALUE!</v>
      </c>
    </row>
    <row r="32" spans="1:22" ht="69" x14ac:dyDescent="0.3">
      <c r="A32" s="120"/>
      <c r="B32" s="111"/>
      <c r="C32" s="27" t="s">
        <v>31</v>
      </c>
      <c r="D32" s="27" t="s">
        <v>72</v>
      </c>
      <c r="E32" s="27" t="s">
        <v>528</v>
      </c>
      <c r="F32" s="27" t="s">
        <v>539</v>
      </c>
      <c r="G32" s="36"/>
      <c r="H32" s="36"/>
      <c r="I32" s="36">
        <f t="shared" si="3"/>
        <v>0</v>
      </c>
      <c r="J32" s="36" t="e">
        <f>VLOOKUP(I32,'TABLA DATOS'!$A$1:$B$65,2,FALSE)</f>
        <v>#N/A</v>
      </c>
      <c r="K32" s="36"/>
      <c r="L32" s="27" t="s">
        <v>541</v>
      </c>
      <c r="M32" s="36"/>
      <c r="N32" s="36"/>
      <c r="O32" s="36">
        <f t="shared" si="4"/>
        <v>0</v>
      </c>
      <c r="P32" s="36" t="e">
        <f>VLOOKUP(O32,'TABLA DATOS'!$A$1:$B$65,2,FALSE)</f>
        <v>#N/A</v>
      </c>
      <c r="S32" t="e">
        <f t="shared" si="0"/>
        <v>#VALUE!</v>
      </c>
      <c r="T32" t="e">
        <f t="shared" si="1"/>
        <v>#VALUE!</v>
      </c>
      <c r="U32" t="e">
        <f t="shared" si="5"/>
        <v>#VALUE!</v>
      </c>
      <c r="V32" t="e">
        <f t="shared" si="2"/>
        <v>#VALUE!</v>
      </c>
    </row>
    <row r="33" spans="1:22" ht="41.4" x14ac:dyDescent="0.3">
      <c r="A33" s="120"/>
      <c r="B33" s="111" t="s">
        <v>535</v>
      </c>
      <c r="C33" s="27" t="s">
        <v>420</v>
      </c>
      <c r="D33" s="27" t="s">
        <v>72</v>
      </c>
      <c r="E33" s="27" t="s">
        <v>537</v>
      </c>
      <c r="F33" s="27" t="s">
        <v>538</v>
      </c>
      <c r="G33" s="36"/>
      <c r="H33" s="36"/>
      <c r="I33" s="36">
        <f t="shared" si="3"/>
        <v>0</v>
      </c>
      <c r="J33" s="36" t="e">
        <f>VLOOKUP(I33,'TABLA DATOS'!$A$1:$B$65,2,FALSE)</f>
        <v>#N/A</v>
      </c>
      <c r="K33" s="36"/>
      <c r="L33" s="27" t="s">
        <v>543</v>
      </c>
      <c r="M33" s="36"/>
      <c r="N33" s="36"/>
      <c r="O33" s="36">
        <f t="shared" si="4"/>
        <v>0</v>
      </c>
      <c r="P33" s="36" t="e">
        <f>VLOOKUP(O33,'TABLA DATOS'!$A$1:$B$65,2,FALSE)</f>
        <v>#N/A</v>
      </c>
      <c r="S33" t="e">
        <f t="shared" si="0"/>
        <v>#VALUE!</v>
      </c>
      <c r="T33" t="e">
        <f t="shared" si="1"/>
        <v>#VALUE!</v>
      </c>
      <c r="U33" t="e">
        <f t="shared" si="5"/>
        <v>#VALUE!</v>
      </c>
      <c r="V33" t="e">
        <f t="shared" si="2"/>
        <v>#VALUE!</v>
      </c>
    </row>
    <row r="34" spans="1:22" ht="27.6" x14ac:dyDescent="0.3">
      <c r="A34" s="120"/>
      <c r="B34" s="111"/>
      <c r="C34" s="27" t="s">
        <v>420</v>
      </c>
      <c r="D34" s="27" t="s">
        <v>72</v>
      </c>
      <c r="E34" s="27" t="s">
        <v>195</v>
      </c>
      <c r="F34" s="27" t="s">
        <v>224</v>
      </c>
      <c r="G34" s="36"/>
      <c r="H34" s="36"/>
      <c r="I34" s="36">
        <f t="shared" si="3"/>
        <v>0</v>
      </c>
      <c r="J34" s="36" t="e">
        <f>VLOOKUP(I34,'TABLA DATOS'!$A$1:$B$65,2,FALSE)</f>
        <v>#N/A</v>
      </c>
      <c r="K34" s="36"/>
      <c r="L34" s="27" t="s">
        <v>542</v>
      </c>
      <c r="M34" s="36"/>
      <c r="N34" s="36"/>
      <c r="O34" s="36">
        <f t="shared" si="4"/>
        <v>0</v>
      </c>
      <c r="P34" s="36" t="e">
        <f>VLOOKUP(O34,'TABLA DATOS'!$A$1:$B$65,2,FALSE)</f>
        <v>#N/A</v>
      </c>
      <c r="S34" t="e">
        <f t="shared" si="0"/>
        <v>#VALUE!</v>
      </c>
      <c r="T34" t="e">
        <f t="shared" si="1"/>
        <v>#VALUE!</v>
      </c>
      <c r="U34" t="e">
        <f t="shared" si="5"/>
        <v>#VALUE!</v>
      </c>
      <c r="V34" t="e">
        <f t="shared" si="2"/>
        <v>#VALUE!</v>
      </c>
    </row>
    <row r="35" spans="1:22" ht="55.2" x14ac:dyDescent="0.3">
      <c r="A35" s="120"/>
      <c r="B35" s="111"/>
      <c r="C35" s="27" t="s">
        <v>420</v>
      </c>
      <c r="D35" s="27" t="s">
        <v>72</v>
      </c>
      <c r="E35" s="27" t="s">
        <v>544</v>
      </c>
      <c r="F35" s="27" t="s">
        <v>545</v>
      </c>
      <c r="G35" s="36"/>
      <c r="H35" s="36"/>
      <c r="I35" s="36">
        <f t="shared" si="3"/>
        <v>0</v>
      </c>
      <c r="J35" s="36" t="e">
        <f>VLOOKUP(I35,'TABLA DATOS'!$A$1:$B$65,2,FALSE)</f>
        <v>#N/A</v>
      </c>
      <c r="K35" s="36"/>
      <c r="L35" s="27" t="s">
        <v>547</v>
      </c>
      <c r="M35" s="36"/>
      <c r="N35" s="36"/>
      <c r="O35" s="36">
        <f t="shared" si="4"/>
        <v>0</v>
      </c>
      <c r="P35" s="36" t="e">
        <f>VLOOKUP(O35,'TABLA DATOS'!$A$1:$B$65,2,FALSE)</f>
        <v>#N/A</v>
      </c>
      <c r="S35" t="e">
        <f t="shared" si="0"/>
        <v>#VALUE!</v>
      </c>
      <c r="T35" t="e">
        <f t="shared" si="1"/>
        <v>#VALUE!</v>
      </c>
      <c r="U35" t="e">
        <f t="shared" si="5"/>
        <v>#VALUE!</v>
      </c>
      <c r="V35" t="e">
        <f t="shared" si="2"/>
        <v>#VALUE!</v>
      </c>
    </row>
    <row r="36" spans="1:22" ht="71.25" customHeight="1" x14ac:dyDescent="0.3">
      <c r="A36" s="120"/>
      <c r="B36" s="27" t="s">
        <v>534</v>
      </c>
      <c r="C36" s="27" t="s">
        <v>31</v>
      </c>
      <c r="D36" s="27" t="s">
        <v>72</v>
      </c>
      <c r="E36" s="27" t="s">
        <v>526</v>
      </c>
      <c r="F36" s="27" t="s">
        <v>123</v>
      </c>
      <c r="G36" s="36"/>
      <c r="H36" s="36"/>
      <c r="I36" s="36">
        <f t="shared" si="3"/>
        <v>0</v>
      </c>
      <c r="J36" s="36" t="e">
        <f>VLOOKUP(I36,'TABLA DATOS'!$A$1:$B$65,2,FALSE)</f>
        <v>#N/A</v>
      </c>
      <c r="K36" s="36"/>
      <c r="L36" s="27" t="s">
        <v>548</v>
      </c>
      <c r="M36" s="36"/>
      <c r="N36" s="36"/>
      <c r="O36" s="36">
        <f t="shared" si="4"/>
        <v>0</v>
      </c>
      <c r="P36" s="36" t="e">
        <f>VLOOKUP(O36,'TABLA DATOS'!$A$1:$B$65,2,FALSE)</f>
        <v>#N/A</v>
      </c>
      <c r="S36" t="e">
        <f t="shared" si="0"/>
        <v>#VALUE!</v>
      </c>
      <c r="T36" t="e">
        <f t="shared" si="1"/>
        <v>#VALUE!</v>
      </c>
      <c r="U36" t="e">
        <f t="shared" si="5"/>
        <v>#VALUE!</v>
      </c>
      <c r="V36" t="e">
        <f t="shared" si="2"/>
        <v>#VALUE!</v>
      </c>
    </row>
    <row r="37" spans="1:22" ht="71.25" customHeight="1" x14ac:dyDescent="0.3">
      <c r="A37" s="120"/>
      <c r="B37" s="111" t="s">
        <v>562</v>
      </c>
      <c r="C37" s="27" t="s">
        <v>420</v>
      </c>
      <c r="D37" s="27" t="s">
        <v>72</v>
      </c>
      <c r="E37" s="27" t="s">
        <v>532</v>
      </c>
      <c r="F37" s="111" t="s">
        <v>529</v>
      </c>
      <c r="G37" s="36"/>
      <c r="H37" s="36"/>
      <c r="I37" s="36">
        <f t="shared" si="3"/>
        <v>0</v>
      </c>
      <c r="J37" s="36" t="e">
        <f>VLOOKUP(I37,'TABLA DATOS'!$A$1:$B$65,2,FALSE)</f>
        <v>#N/A</v>
      </c>
      <c r="K37" s="36"/>
      <c r="L37" s="27" t="s">
        <v>549</v>
      </c>
      <c r="M37" s="36"/>
      <c r="N37" s="36"/>
      <c r="O37" s="36">
        <f t="shared" si="4"/>
        <v>0</v>
      </c>
      <c r="P37" s="36" t="e">
        <f>VLOOKUP(O37,'TABLA DATOS'!$A$1:$B$65,2,FALSE)</f>
        <v>#N/A</v>
      </c>
      <c r="S37" t="e">
        <f t="shared" si="0"/>
        <v>#VALUE!</v>
      </c>
      <c r="T37" t="e">
        <f t="shared" si="1"/>
        <v>#VALUE!</v>
      </c>
      <c r="U37" t="e">
        <f t="shared" si="5"/>
        <v>#VALUE!</v>
      </c>
      <c r="V37" t="e">
        <f t="shared" si="2"/>
        <v>#VALUE!</v>
      </c>
    </row>
    <row r="38" spans="1:22" ht="71.25" customHeight="1" x14ac:dyDescent="0.3">
      <c r="A38" s="120"/>
      <c r="B38" s="111"/>
      <c r="C38" s="27" t="s">
        <v>420</v>
      </c>
      <c r="D38" s="27" t="s">
        <v>72</v>
      </c>
      <c r="E38" s="27" t="s">
        <v>531</v>
      </c>
      <c r="F38" s="111"/>
      <c r="G38" s="36"/>
      <c r="H38" s="36"/>
      <c r="I38" s="36">
        <f t="shared" si="3"/>
        <v>0</v>
      </c>
      <c r="J38" s="36" t="e">
        <f>VLOOKUP(I38,'TABLA DATOS'!$A$1:$B$65,2,FALSE)</f>
        <v>#N/A</v>
      </c>
      <c r="K38" s="36"/>
      <c r="L38" s="27" t="s">
        <v>549</v>
      </c>
      <c r="M38" s="36"/>
      <c r="N38" s="36"/>
      <c r="O38" s="36">
        <f t="shared" si="4"/>
        <v>0</v>
      </c>
      <c r="P38" s="36" t="e">
        <f>VLOOKUP(O38,'TABLA DATOS'!$A$1:$B$65,2,FALSE)</f>
        <v>#N/A</v>
      </c>
      <c r="S38" t="e">
        <f t="shared" si="0"/>
        <v>#VALUE!</v>
      </c>
      <c r="T38" t="e">
        <f t="shared" si="1"/>
        <v>#VALUE!</v>
      </c>
      <c r="U38" t="e">
        <f t="shared" si="5"/>
        <v>#VALUE!</v>
      </c>
      <c r="V38" t="e">
        <f t="shared" si="2"/>
        <v>#VALUE!</v>
      </c>
    </row>
    <row r="39" spans="1:22" ht="69" x14ac:dyDescent="0.3">
      <c r="A39" s="120"/>
      <c r="B39" s="111"/>
      <c r="C39" s="27" t="s">
        <v>420</v>
      </c>
      <c r="D39" s="27" t="s">
        <v>72</v>
      </c>
      <c r="E39" s="27" t="s">
        <v>533</v>
      </c>
      <c r="F39" s="27" t="s">
        <v>530</v>
      </c>
      <c r="G39" s="36"/>
      <c r="H39" s="36"/>
      <c r="I39" s="36">
        <f t="shared" si="3"/>
        <v>0</v>
      </c>
      <c r="J39" s="36" t="e">
        <f>VLOOKUP(I39,'TABLA DATOS'!$A$1:$B$65,2,FALSE)</f>
        <v>#N/A</v>
      </c>
      <c r="K39" s="36"/>
      <c r="L39" s="29" t="s">
        <v>550</v>
      </c>
      <c r="M39" s="36"/>
      <c r="N39" s="36"/>
      <c r="O39" s="36">
        <f t="shared" si="4"/>
        <v>0</v>
      </c>
      <c r="P39" s="36" t="e">
        <f>VLOOKUP(O39,'TABLA DATOS'!$A$1:$B$65,2,FALSE)</f>
        <v>#N/A</v>
      </c>
      <c r="S39" t="e">
        <f t="shared" si="0"/>
        <v>#VALUE!</v>
      </c>
      <c r="T39" t="e">
        <f t="shared" si="1"/>
        <v>#VALUE!</v>
      </c>
      <c r="U39" t="e">
        <f t="shared" si="5"/>
        <v>#VALUE!</v>
      </c>
      <c r="V39" t="e">
        <f t="shared" si="2"/>
        <v>#VALUE!</v>
      </c>
    </row>
    <row r="40" spans="1:22" ht="27.6" x14ac:dyDescent="0.3">
      <c r="A40" s="117" t="s">
        <v>551</v>
      </c>
      <c r="B40" s="112" t="s">
        <v>552</v>
      </c>
      <c r="C40" s="113" t="s">
        <v>31</v>
      </c>
      <c r="D40" s="111" t="s">
        <v>72</v>
      </c>
      <c r="E40" s="27" t="s">
        <v>557</v>
      </c>
      <c r="F40" s="111" t="s">
        <v>553</v>
      </c>
      <c r="G40" s="36"/>
      <c r="H40" s="36"/>
      <c r="I40" s="36">
        <f t="shared" si="3"/>
        <v>0</v>
      </c>
      <c r="J40" s="36" t="e">
        <f>VLOOKUP(I40,'TABLA DATOS'!$A$1:$B$65,2,FALSE)</f>
        <v>#N/A</v>
      </c>
      <c r="K40" s="36"/>
      <c r="L40" s="27" t="s">
        <v>558</v>
      </c>
      <c r="M40" s="36"/>
      <c r="N40" s="36"/>
      <c r="O40" s="36">
        <f t="shared" si="4"/>
        <v>0</v>
      </c>
      <c r="P40" s="36" t="e">
        <f>VLOOKUP(O40,'TABLA DATOS'!$A$1:$B$65,2,FALSE)</f>
        <v>#N/A</v>
      </c>
    </row>
    <row r="41" spans="1:22" ht="27.6" x14ac:dyDescent="0.3">
      <c r="A41" s="117"/>
      <c r="B41" s="112"/>
      <c r="C41" s="113"/>
      <c r="D41" s="111"/>
      <c r="E41" s="27" t="s">
        <v>554</v>
      </c>
      <c r="F41" s="111"/>
      <c r="G41" s="36"/>
      <c r="H41" s="36"/>
      <c r="I41" s="36">
        <f t="shared" si="3"/>
        <v>0</v>
      </c>
      <c r="J41" s="36" t="e">
        <f>VLOOKUP(I41,'TABLA DATOS'!$A$1:$B$65,2,FALSE)</f>
        <v>#N/A</v>
      </c>
      <c r="K41" s="36"/>
      <c r="L41" s="27" t="s">
        <v>559</v>
      </c>
      <c r="M41" s="36"/>
      <c r="N41" s="36"/>
      <c r="O41" s="36">
        <f t="shared" si="4"/>
        <v>0</v>
      </c>
      <c r="P41" s="36" t="e">
        <f>VLOOKUP(O41,'TABLA DATOS'!$A$1:$B$65,2,FALSE)</f>
        <v>#N/A</v>
      </c>
    </row>
    <row r="42" spans="1:22" ht="139.5" customHeight="1" x14ac:dyDescent="0.3">
      <c r="A42" s="117"/>
      <c r="B42" s="112"/>
      <c r="C42" s="113"/>
      <c r="D42" s="111"/>
      <c r="E42" s="27" t="s">
        <v>555</v>
      </c>
      <c r="F42" s="111"/>
      <c r="G42" s="36"/>
      <c r="H42" s="36"/>
      <c r="I42" s="36">
        <f t="shared" si="3"/>
        <v>0</v>
      </c>
      <c r="J42" s="36" t="e">
        <f>VLOOKUP(I42,'TABLA DATOS'!$A$1:$B$65,2,FALSE)</f>
        <v>#N/A</v>
      </c>
      <c r="K42" s="36"/>
      <c r="L42" s="27" t="s">
        <v>561</v>
      </c>
      <c r="M42" s="36"/>
      <c r="N42" s="36"/>
      <c r="O42" s="36">
        <f t="shared" si="4"/>
        <v>0</v>
      </c>
      <c r="P42" s="36" t="e">
        <f>VLOOKUP(O42,'TABLA DATOS'!$A$1:$B$65,2,FALSE)</f>
        <v>#N/A</v>
      </c>
    </row>
    <row r="43" spans="1:22" ht="44.25" customHeight="1" x14ac:dyDescent="0.3">
      <c r="A43" s="117"/>
      <c r="B43" s="112"/>
      <c r="C43" s="113"/>
      <c r="D43" s="111"/>
      <c r="E43" s="27" t="s">
        <v>556</v>
      </c>
      <c r="F43" s="111"/>
      <c r="G43" s="36"/>
      <c r="H43" s="36"/>
      <c r="I43" s="36">
        <f t="shared" si="3"/>
        <v>0</v>
      </c>
      <c r="J43" s="36" t="e">
        <f>VLOOKUP(I43,'TABLA DATOS'!$A$1:$B$65,2,FALSE)</f>
        <v>#N/A</v>
      </c>
      <c r="K43" s="36"/>
      <c r="L43" s="27" t="s">
        <v>560</v>
      </c>
      <c r="M43" s="36"/>
      <c r="N43" s="36"/>
      <c r="O43" s="36">
        <f t="shared" si="4"/>
        <v>0</v>
      </c>
      <c r="P43" s="36" t="e">
        <f>VLOOKUP(O43,'TABLA DATOS'!$A$1:$B$65,2,FALSE)</f>
        <v>#N/A</v>
      </c>
    </row>
    <row r="44" spans="1:22" ht="81.75" customHeight="1" x14ac:dyDescent="0.3"/>
    <row r="45" spans="1:22" ht="76.5" customHeight="1" x14ac:dyDescent="0.3"/>
    <row r="46" spans="1:22" ht="29.25" customHeight="1" x14ac:dyDescent="0.3"/>
    <row r="47" spans="1:22" ht="93.75" customHeight="1" x14ac:dyDescent="0.3"/>
    <row r="48" spans="1:22" ht="74.25" customHeight="1" x14ac:dyDescent="0.3"/>
    <row r="51" ht="83.25" customHeight="1" x14ac:dyDescent="0.3"/>
    <row r="54" ht="75.75" customHeight="1" x14ac:dyDescent="0.3"/>
    <row r="55" ht="51.75" customHeight="1" x14ac:dyDescent="0.3"/>
    <row r="56" ht="83.25" customHeight="1" x14ac:dyDescent="0.3"/>
    <row r="57" ht="86.25" customHeight="1" x14ac:dyDescent="0.3"/>
    <row r="58" ht="86.25" customHeight="1" x14ac:dyDescent="0.3"/>
    <row r="59" ht="86.25" customHeight="1" x14ac:dyDescent="0.3"/>
    <row r="60" ht="48" customHeight="1" x14ac:dyDescent="0.3"/>
    <row r="63" ht="88.5" customHeight="1" x14ac:dyDescent="0.3"/>
    <row r="65" ht="47.25" customHeight="1" x14ac:dyDescent="0.3"/>
    <row r="66" ht="131.25" customHeight="1" x14ac:dyDescent="0.3"/>
    <row r="67" ht="96.75" customHeight="1" x14ac:dyDescent="0.3"/>
    <row r="68" ht="111" customHeight="1" x14ac:dyDescent="0.3"/>
    <row r="71" ht="75" customHeight="1" x14ac:dyDescent="0.3"/>
    <row r="73" ht="82.5" customHeight="1" x14ac:dyDescent="0.3"/>
    <row r="74" ht="89.25" customHeight="1" x14ac:dyDescent="0.3"/>
    <row r="80" ht="69.75" customHeight="1" x14ac:dyDescent="0.3"/>
    <row r="87" ht="68.25" customHeight="1" x14ac:dyDescent="0.3"/>
    <row r="88" ht="43.5" customHeight="1" x14ac:dyDescent="0.3"/>
    <row r="92" ht="43.5" customHeight="1" x14ac:dyDescent="0.3"/>
    <row r="99" ht="75" customHeight="1" x14ac:dyDescent="0.3"/>
    <row r="115" ht="68.25" customHeight="1" x14ac:dyDescent="0.3"/>
    <row r="117" ht="48" customHeight="1" x14ac:dyDescent="0.3"/>
    <row r="127" ht="27.75" customHeight="1" x14ac:dyDescent="0.3"/>
    <row r="128" ht="82.5" customHeight="1" x14ac:dyDescent="0.3"/>
    <row r="133" ht="45" customHeight="1" x14ac:dyDescent="0.3"/>
    <row r="134" ht="48" customHeight="1" x14ac:dyDescent="0.3"/>
    <row r="135" ht="63" customHeight="1" x14ac:dyDescent="0.3"/>
    <row r="136" ht="70.5" customHeight="1" x14ac:dyDescent="0.3"/>
    <row r="137" ht="30.75" customHeight="1" x14ac:dyDescent="0.3"/>
    <row r="138" ht="60.75" customHeight="1" x14ac:dyDescent="0.3"/>
    <row r="139" ht="47.25" customHeight="1" x14ac:dyDescent="0.3"/>
    <row r="140" ht="61.5" customHeight="1" x14ac:dyDescent="0.3"/>
    <row r="144" ht="30" customHeight="1" x14ac:dyDescent="0.3"/>
    <row r="150" ht="15.75" customHeight="1" x14ac:dyDescent="0.3"/>
    <row r="151" ht="72.75" customHeight="1" x14ac:dyDescent="0.3"/>
    <row r="160" ht="30.75" customHeight="1" x14ac:dyDescent="0.3"/>
    <row r="161" ht="87" customHeight="1" x14ac:dyDescent="0.3"/>
    <row r="166" ht="15.75" customHeight="1" x14ac:dyDescent="0.3"/>
  </sheetData>
  <mergeCells count="46">
    <mergeCell ref="F37:F38"/>
    <mergeCell ref="B1:P1"/>
    <mergeCell ref="K3:K4"/>
    <mergeCell ref="B30:B32"/>
    <mergeCell ref="C24:C25"/>
    <mergeCell ref="E5:E6"/>
    <mergeCell ref="D5:D7"/>
    <mergeCell ref="B5:B7"/>
    <mergeCell ref="C5:C7"/>
    <mergeCell ref="B8:B14"/>
    <mergeCell ref="C20:C21"/>
    <mergeCell ref="D8:D14"/>
    <mergeCell ref="D20:D21"/>
    <mergeCell ref="E8:E9"/>
    <mergeCell ref="E10:E11"/>
    <mergeCell ref="B15:B19"/>
    <mergeCell ref="A5:A39"/>
    <mergeCell ref="C8:C14"/>
    <mergeCell ref="B22:B23"/>
    <mergeCell ref="C22:C23"/>
    <mergeCell ref="B20:B21"/>
    <mergeCell ref="C15:C19"/>
    <mergeCell ref="B33:B35"/>
    <mergeCell ref="D40:D43"/>
    <mergeCell ref="D22:D23"/>
    <mergeCell ref="B26:B28"/>
    <mergeCell ref="C26:C28"/>
    <mergeCell ref="D26:D28"/>
    <mergeCell ref="B24:B25"/>
    <mergeCell ref="D24:D25"/>
    <mergeCell ref="F40:F43"/>
    <mergeCell ref="A40:A43"/>
    <mergeCell ref="C2:D2"/>
    <mergeCell ref="G2:J2"/>
    <mergeCell ref="M2:P2"/>
    <mergeCell ref="G3:J3"/>
    <mergeCell ref="L3:L4"/>
    <mergeCell ref="M3:P3"/>
    <mergeCell ref="F3:F4"/>
    <mergeCell ref="C3:C4"/>
    <mergeCell ref="D3:D4"/>
    <mergeCell ref="E3:E4"/>
    <mergeCell ref="D15:D19"/>
    <mergeCell ref="B37:B39"/>
    <mergeCell ref="B40:B43"/>
    <mergeCell ref="C40:C43"/>
  </mergeCells>
  <phoneticPr fontId="3" type="noConversion"/>
  <conditionalFormatting sqref="J4">
    <cfRule type="cellIs" dxfId="68" priority="19" stopIfTrue="1" operator="equal">
      <formula>"NA"</formula>
    </cfRule>
    <cfRule type="cellIs" dxfId="67" priority="17" stopIfTrue="1" operator="equal">
      <formula>"A"</formula>
    </cfRule>
    <cfRule type="cellIs" dxfId="66" priority="18" stopIfTrue="1" operator="equal">
      <formula>"M"</formula>
    </cfRule>
  </conditionalFormatting>
  <conditionalFormatting sqref="J2:K2">
    <cfRule type="containsText" dxfId="65" priority="49" stopIfTrue="1" operator="containsText" text="BAJO">
      <formula>NOT(ISERROR(SEARCH("BAJO",J2)))</formula>
    </cfRule>
    <cfRule type="containsText" dxfId="64" priority="48" stopIfTrue="1" operator="containsText" text="MEDIO">
      <formula>NOT(ISERROR(SEARCH("MEDIO",J2)))</formula>
    </cfRule>
    <cfRule type="containsText" dxfId="63" priority="47" stopIfTrue="1" operator="containsText" text="ALTO">
      <formula>NOT(ISERROR(SEARCH("ALTO",J2)))</formula>
    </cfRule>
    <cfRule type="containsText" dxfId="62" priority="46" stopIfTrue="1" operator="containsText" text="INTOLERABLE">
      <formula>NOT(ISERROR(SEARCH("INTOLERABLE",J2)))</formula>
    </cfRule>
  </conditionalFormatting>
  <conditionalFormatting sqref="J5:K43">
    <cfRule type="containsText" dxfId="61" priority="1" stopIfTrue="1" operator="containsText" text="INTOLERABLE">
      <formula>NOT(ISERROR(SEARCH("INTOLERABLE",J5)))</formula>
    </cfRule>
    <cfRule type="containsText" dxfId="60" priority="2" stopIfTrue="1" operator="containsText" text="ALTO">
      <formula>NOT(ISERROR(SEARCH("ALTO",J5)))</formula>
    </cfRule>
    <cfRule type="containsText" dxfId="59" priority="3" stopIfTrue="1" operator="containsText" text="MEDIO">
      <formula>NOT(ISERROR(SEARCH("MEDIO",J5)))</formula>
    </cfRule>
    <cfRule type="containsText" dxfId="58" priority="4" stopIfTrue="1" operator="containsText" text="BAJO">
      <formula>NOT(ISERROR(SEARCH("BAJO",J5)))</formula>
    </cfRule>
  </conditionalFormatting>
  <conditionalFormatting sqref="L40:L43">
    <cfRule type="cellIs" dxfId="57" priority="28" stopIfTrue="1" operator="equal">
      <formula>"NA"</formula>
    </cfRule>
    <cfRule type="cellIs" dxfId="56" priority="29" stopIfTrue="1" operator="between">
      <formula>0</formula>
      <formula>3.2</formula>
    </cfRule>
    <cfRule type="cellIs" dxfId="55" priority="30" stopIfTrue="1" operator="between">
      <formula>22</formula>
      <formula>64</formula>
    </cfRule>
    <cfRule type="cellIs" dxfId="54" priority="31" stopIfTrue="1" operator="between">
      <formula>4</formula>
      <formula>21</formula>
    </cfRule>
    <cfRule type="cellIs" dxfId="53" priority="32" stopIfTrue="1" operator="equal">
      <formula>"A"</formula>
    </cfRule>
    <cfRule type="cellIs" dxfId="52" priority="33" stopIfTrue="1" operator="equal">
      <formula>"M"</formula>
    </cfRule>
    <cfRule type="cellIs" dxfId="51" priority="34" stopIfTrue="1" operator="equal">
      <formula>"NA"</formula>
    </cfRule>
    <cfRule type="cellIs" dxfId="50" priority="35" stopIfTrue="1" operator="between">
      <formula>0</formula>
      <formula>3.2</formula>
    </cfRule>
    <cfRule type="cellIs" dxfId="49" priority="24" stopIfTrue="1" operator="between">
      <formula>22</formula>
      <formula>64</formula>
    </cfRule>
    <cfRule type="cellIs" dxfId="48" priority="25" stopIfTrue="1" operator="between">
      <formula>4</formula>
      <formula>21</formula>
    </cfRule>
    <cfRule type="cellIs" dxfId="47" priority="26" stopIfTrue="1" operator="equal">
      <formula>"A"</formula>
    </cfRule>
    <cfRule type="cellIs" dxfId="46" priority="27" stopIfTrue="1" operator="equal">
      <formula>"M"</formula>
    </cfRule>
  </conditionalFormatting>
  <conditionalFormatting sqref="P4:P43">
    <cfRule type="containsText" dxfId="45" priority="5" stopIfTrue="1" operator="containsText" text="INTOLERABLE">
      <formula>NOT(ISERROR(SEARCH("INTOLERABLE",P4)))</formula>
    </cfRule>
    <cfRule type="containsText" dxfId="44" priority="6" stopIfTrue="1" operator="containsText" text="ALTO">
      <formula>NOT(ISERROR(SEARCH("ALTO",P4)))</formula>
    </cfRule>
    <cfRule type="containsText" dxfId="43" priority="7" stopIfTrue="1" operator="containsText" text="MEDIO">
      <formula>NOT(ISERROR(SEARCH("MEDIO",P4)))</formula>
    </cfRule>
    <cfRule type="containsText" dxfId="42" priority="8" stopIfTrue="1" operator="containsText" text="BAJO">
      <formula>NOT(ISERROR(SEARCH("BAJO",P4)))</formula>
    </cfRule>
  </conditionalFormatting>
  <conditionalFormatting sqref="S4:V4">
    <cfRule type="cellIs" dxfId="41" priority="117" stopIfTrue="1" operator="equal">
      <formula>"A"</formula>
    </cfRule>
    <cfRule type="cellIs" dxfId="40" priority="118" stopIfTrue="1" operator="equal">
      <formula>"M"</formula>
    </cfRule>
    <cfRule type="cellIs" dxfId="39" priority="119" stopIfTrue="1" operator="equal">
      <formula>"NA"</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 DATOS'!$H$2:$H$5</xm:f>
          </x14:formula1>
          <xm:sqref>G5:H43 M5:N43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BE166"/>
  <sheetViews>
    <sheetView zoomScale="55" zoomScaleNormal="55"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6" width="21.6640625" customWidth="1"/>
    <col min="7" max="7" width="6.6640625" customWidth="1"/>
    <col min="8" max="8" width="6" customWidth="1"/>
    <col min="9" max="9" width="6.6640625" customWidth="1"/>
    <col min="10" max="10" width="6.33203125" customWidth="1"/>
    <col min="11" max="11" width="34.88671875" customWidth="1"/>
    <col min="12" max="12" width="42.6640625" customWidth="1"/>
    <col min="13" max="15" width="6.6640625" customWidth="1"/>
    <col min="16" max="16" width="6.6640625" style="10" customWidth="1"/>
    <col min="17" max="18" width="11.5546875" style="17"/>
    <col min="19" max="24" width="0" style="17" hidden="1" customWidth="1"/>
    <col min="25" max="57" width="11.5546875" style="17"/>
  </cols>
  <sheetData>
    <row r="1" spans="1:24" ht="62.25" customHeight="1" x14ac:dyDescent="0.3">
      <c r="B1" s="121" t="s">
        <v>781</v>
      </c>
      <c r="C1" s="121"/>
      <c r="D1" s="121"/>
      <c r="E1" s="121"/>
      <c r="F1" s="121"/>
      <c r="G1" s="121"/>
      <c r="H1" s="121"/>
      <c r="I1" s="121"/>
      <c r="J1" s="121"/>
      <c r="K1" s="121"/>
      <c r="L1" s="121"/>
      <c r="M1" s="121"/>
      <c r="N1" s="121"/>
      <c r="O1" s="121"/>
      <c r="P1" s="121"/>
      <c r="S1" s="17" t="s">
        <v>359</v>
      </c>
      <c r="V1" s="17" t="s">
        <v>356</v>
      </c>
      <c r="W1" s="17">
        <v>0</v>
      </c>
      <c r="X1" s="17">
        <v>320</v>
      </c>
    </row>
    <row r="2" spans="1:24" ht="48" customHeight="1" x14ac:dyDescent="0.3">
      <c r="A2" s="20" t="s">
        <v>776</v>
      </c>
      <c r="B2" s="56" t="s">
        <v>280</v>
      </c>
      <c r="C2" s="131" t="s">
        <v>743</v>
      </c>
      <c r="D2" s="131"/>
      <c r="E2" s="30" t="s">
        <v>280</v>
      </c>
      <c r="F2" s="20" t="s">
        <v>775</v>
      </c>
      <c r="G2" s="130" t="s">
        <v>280</v>
      </c>
      <c r="H2" s="130"/>
      <c r="I2" s="130"/>
      <c r="J2" s="130"/>
      <c r="K2" s="30"/>
      <c r="L2" s="21" t="s">
        <v>744</v>
      </c>
      <c r="M2" s="128" t="s">
        <v>766</v>
      </c>
      <c r="N2" s="128"/>
      <c r="O2" s="128"/>
      <c r="P2" s="130"/>
      <c r="V2" s="17" t="s">
        <v>357</v>
      </c>
      <c r="W2" s="17">
        <v>321</v>
      </c>
      <c r="X2" s="17">
        <v>2100</v>
      </c>
    </row>
    <row r="3" spans="1:24" ht="29.25" customHeight="1" x14ac:dyDescent="0.3">
      <c r="A3" s="24" t="s">
        <v>164</v>
      </c>
      <c r="B3" s="33" t="s">
        <v>121</v>
      </c>
      <c r="C3" s="109" t="s">
        <v>116</v>
      </c>
      <c r="D3" s="110" t="s">
        <v>30</v>
      </c>
      <c r="E3" s="108" t="s">
        <v>110</v>
      </c>
      <c r="F3" s="108" t="s">
        <v>504</v>
      </c>
      <c r="G3" s="122" t="s">
        <v>774</v>
      </c>
      <c r="H3" s="123"/>
      <c r="I3" s="123"/>
      <c r="J3" s="124"/>
      <c r="K3" s="108" t="s">
        <v>773</v>
      </c>
      <c r="L3" s="108" t="s">
        <v>114</v>
      </c>
      <c r="M3" s="108" t="s">
        <v>117</v>
      </c>
      <c r="N3" s="108"/>
      <c r="O3" s="108"/>
      <c r="P3" s="108"/>
      <c r="V3" s="17" t="s">
        <v>358</v>
      </c>
      <c r="W3" s="17">
        <v>2101</v>
      </c>
      <c r="X3" s="17">
        <v>6400</v>
      </c>
    </row>
    <row r="4" spans="1:24" ht="93.75" customHeight="1" x14ac:dyDescent="0.3">
      <c r="A4" s="24" t="s">
        <v>28</v>
      </c>
      <c r="B4" s="24" t="s">
        <v>29</v>
      </c>
      <c r="C4" s="109"/>
      <c r="D4" s="110"/>
      <c r="E4" s="108"/>
      <c r="F4" s="108"/>
      <c r="G4" s="25" t="s">
        <v>111</v>
      </c>
      <c r="H4" s="25" t="s">
        <v>112</v>
      </c>
      <c r="I4" s="25" t="s">
        <v>113</v>
      </c>
      <c r="J4" s="25" t="s">
        <v>115</v>
      </c>
      <c r="K4" s="108"/>
      <c r="L4" s="108"/>
      <c r="M4" s="25" t="s">
        <v>111</v>
      </c>
      <c r="N4" s="25" t="s">
        <v>112</v>
      </c>
      <c r="O4" s="25" t="s">
        <v>777</v>
      </c>
      <c r="P4" s="25" t="s">
        <v>115</v>
      </c>
      <c r="S4" s="19" t="s">
        <v>355</v>
      </c>
      <c r="T4" s="19" t="s">
        <v>360</v>
      </c>
      <c r="U4" s="19" t="s">
        <v>361</v>
      </c>
      <c r="V4" s="19" t="s">
        <v>362</v>
      </c>
    </row>
    <row r="5" spans="1:24" ht="85.5" customHeight="1" x14ac:dyDescent="0.3">
      <c r="A5" s="120" t="s">
        <v>350</v>
      </c>
      <c r="B5" s="114" t="s">
        <v>109</v>
      </c>
      <c r="C5" s="114" t="s">
        <v>31</v>
      </c>
      <c r="D5" s="114" t="s">
        <v>72</v>
      </c>
      <c r="E5" s="114" t="s">
        <v>205</v>
      </c>
      <c r="F5" s="29" t="s">
        <v>278</v>
      </c>
      <c r="G5" s="36"/>
      <c r="H5" s="36"/>
      <c r="I5" s="36">
        <f>G5*H5</f>
        <v>0</v>
      </c>
      <c r="J5" s="36" t="e">
        <f>VLOOKUP(I5,'TABLA DATOS'!$A$1:$B$65,2,FALSE)</f>
        <v>#N/A</v>
      </c>
      <c r="K5" s="36"/>
      <c r="L5" s="29" t="s">
        <v>69</v>
      </c>
      <c r="M5" s="36"/>
      <c r="N5" s="36"/>
      <c r="O5" s="36">
        <f>M5*N5</f>
        <v>0</v>
      </c>
      <c r="P5" s="36" t="e">
        <f>VLOOKUP(O5,'TABLA DATOS'!$A$1:$B$65,2,FALSE)</f>
        <v>#N/A</v>
      </c>
      <c r="S5" s="17" t="e">
        <f t="shared" ref="S5:S25" si="0">L5*100</f>
        <v>#VALUE!</v>
      </c>
      <c r="T5" s="17" t="e">
        <f t="shared" ref="T5:T25" si="1">G5*H5*S5</f>
        <v>#VALUE!</v>
      </c>
      <c r="U5" s="17" t="e">
        <f>IF(T5&lt;$W$2,$V$1,IF(T5&gt;$X$2,$V$3,$V$2))</f>
        <v>#VALUE!</v>
      </c>
      <c r="V5" s="17" t="e">
        <f t="shared" ref="V5:V25" si="2">U5=N5</f>
        <v>#VALUE!</v>
      </c>
    </row>
    <row r="6" spans="1:24" ht="41.4" x14ac:dyDescent="0.3">
      <c r="A6" s="120"/>
      <c r="B6" s="114"/>
      <c r="C6" s="114"/>
      <c r="D6" s="114"/>
      <c r="E6" s="114"/>
      <c r="F6" s="29" t="s">
        <v>135</v>
      </c>
      <c r="G6" s="36"/>
      <c r="H6" s="36"/>
      <c r="I6" s="36">
        <f t="shared" ref="I6:I25" si="3">G6*H6</f>
        <v>0</v>
      </c>
      <c r="J6" s="36" t="e">
        <f>VLOOKUP(I6,'TABLA DATOS'!$A$1:$B$65,2,FALSE)</f>
        <v>#N/A</v>
      </c>
      <c r="K6" s="36"/>
      <c r="L6" s="29" t="s">
        <v>563</v>
      </c>
      <c r="M6" s="36"/>
      <c r="N6" s="36"/>
      <c r="O6" s="36">
        <f t="shared" ref="O6:O25" si="4">M6*N6</f>
        <v>0</v>
      </c>
      <c r="P6" s="36" t="e">
        <f>VLOOKUP(O6,'TABLA DATOS'!$A$1:$B$65,2,FALSE)</f>
        <v>#N/A</v>
      </c>
      <c r="S6" s="17" t="e">
        <f t="shared" si="0"/>
        <v>#VALUE!</v>
      </c>
      <c r="T6" s="17" t="e">
        <f t="shared" si="1"/>
        <v>#VALUE!</v>
      </c>
      <c r="U6" s="17" t="e">
        <f t="shared" ref="U6:U25" si="5">IF(T6&lt;$W$2,$V$1,IF(T6&gt;$X$2,$V$3,$V$2))</f>
        <v>#VALUE!</v>
      </c>
      <c r="V6" s="17" t="e">
        <f t="shared" si="2"/>
        <v>#VALUE!</v>
      </c>
    </row>
    <row r="7" spans="1:24" ht="27.6" x14ac:dyDescent="0.3">
      <c r="A7" s="120" t="s">
        <v>104</v>
      </c>
      <c r="B7" s="114" t="s">
        <v>105</v>
      </c>
      <c r="C7" s="114" t="s">
        <v>31</v>
      </c>
      <c r="D7" s="114" t="s">
        <v>72</v>
      </c>
      <c r="E7" s="114" t="s">
        <v>223</v>
      </c>
      <c r="F7" s="29" t="s">
        <v>222</v>
      </c>
      <c r="G7" s="36"/>
      <c r="H7" s="36"/>
      <c r="I7" s="36">
        <f t="shared" si="3"/>
        <v>0</v>
      </c>
      <c r="J7" s="36" t="e">
        <f>VLOOKUP(I7,'TABLA DATOS'!$A$1:$B$65,2,FALSE)</f>
        <v>#N/A</v>
      </c>
      <c r="K7" s="36"/>
      <c r="L7" s="29" t="s">
        <v>318</v>
      </c>
      <c r="M7" s="36"/>
      <c r="N7" s="36"/>
      <c r="O7" s="36">
        <f t="shared" si="4"/>
        <v>0</v>
      </c>
      <c r="P7" s="36" t="e">
        <f>VLOOKUP(O7,'TABLA DATOS'!$A$1:$B$65,2,FALSE)</f>
        <v>#N/A</v>
      </c>
      <c r="S7" s="17" t="e">
        <f t="shared" si="0"/>
        <v>#VALUE!</v>
      </c>
      <c r="T7" s="17" t="e">
        <f t="shared" si="1"/>
        <v>#VALUE!</v>
      </c>
      <c r="U7" s="17" t="e">
        <f t="shared" si="5"/>
        <v>#VALUE!</v>
      </c>
      <c r="V7" s="17" t="e">
        <f t="shared" si="2"/>
        <v>#VALUE!</v>
      </c>
    </row>
    <row r="8" spans="1:24" ht="27.6" x14ac:dyDescent="0.3">
      <c r="A8" s="119"/>
      <c r="B8" s="114"/>
      <c r="C8" s="114"/>
      <c r="D8" s="114"/>
      <c r="E8" s="114"/>
      <c r="F8" s="29" t="s">
        <v>224</v>
      </c>
      <c r="G8" s="36"/>
      <c r="H8" s="36"/>
      <c r="I8" s="36">
        <f t="shared" si="3"/>
        <v>0</v>
      </c>
      <c r="J8" s="36" t="e">
        <f>VLOOKUP(I8,'TABLA DATOS'!$A$1:$B$65,2,FALSE)</f>
        <v>#N/A</v>
      </c>
      <c r="K8" s="36"/>
      <c r="L8" s="29" t="s">
        <v>425</v>
      </c>
      <c r="M8" s="36"/>
      <c r="N8" s="36"/>
      <c r="O8" s="36">
        <f t="shared" si="4"/>
        <v>0</v>
      </c>
      <c r="P8" s="36" t="e">
        <f>VLOOKUP(O8,'TABLA DATOS'!$A$1:$B$65,2,FALSE)</f>
        <v>#N/A</v>
      </c>
      <c r="S8" s="17" t="e">
        <f t="shared" si="0"/>
        <v>#VALUE!</v>
      </c>
      <c r="T8" s="17" t="e">
        <f t="shared" si="1"/>
        <v>#VALUE!</v>
      </c>
      <c r="U8" s="17" t="e">
        <f t="shared" si="5"/>
        <v>#VALUE!</v>
      </c>
      <c r="V8" s="17" t="e">
        <f t="shared" si="2"/>
        <v>#VALUE!</v>
      </c>
    </row>
    <row r="9" spans="1:24" ht="57" customHeight="1" x14ac:dyDescent="0.3">
      <c r="A9" s="119"/>
      <c r="B9" s="114"/>
      <c r="C9" s="114"/>
      <c r="D9" s="114"/>
      <c r="E9" s="29" t="s">
        <v>128</v>
      </c>
      <c r="F9" s="29" t="s">
        <v>122</v>
      </c>
      <c r="G9" s="36"/>
      <c r="H9" s="36"/>
      <c r="I9" s="36">
        <f t="shared" si="3"/>
        <v>0</v>
      </c>
      <c r="J9" s="36" t="e">
        <f>VLOOKUP(I9,'TABLA DATOS'!$A$1:$B$65,2,FALSE)</f>
        <v>#N/A</v>
      </c>
      <c r="K9" s="36"/>
      <c r="L9" s="29" t="s">
        <v>70</v>
      </c>
      <c r="M9" s="36"/>
      <c r="N9" s="36"/>
      <c r="O9" s="36">
        <f t="shared" si="4"/>
        <v>0</v>
      </c>
      <c r="P9" s="36" t="e">
        <f>VLOOKUP(O9,'TABLA DATOS'!$A$1:$B$65,2,FALSE)</f>
        <v>#N/A</v>
      </c>
      <c r="S9" s="17" t="e">
        <f t="shared" si="0"/>
        <v>#VALUE!</v>
      </c>
      <c r="T9" s="17" t="e">
        <f t="shared" si="1"/>
        <v>#VALUE!</v>
      </c>
      <c r="U9" s="17" t="e">
        <f t="shared" si="5"/>
        <v>#VALUE!</v>
      </c>
      <c r="V9" s="17" t="e">
        <f t="shared" si="2"/>
        <v>#VALUE!</v>
      </c>
    </row>
    <row r="10" spans="1:24" ht="41.4" x14ac:dyDescent="0.3">
      <c r="A10" s="119"/>
      <c r="B10" s="114" t="s">
        <v>354</v>
      </c>
      <c r="C10" s="114" t="s">
        <v>31</v>
      </c>
      <c r="D10" s="114" t="s">
        <v>72</v>
      </c>
      <c r="E10" s="114" t="s">
        <v>205</v>
      </c>
      <c r="F10" s="29" t="s">
        <v>278</v>
      </c>
      <c r="G10" s="36"/>
      <c r="H10" s="36"/>
      <c r="I10" s="36">
        <f t="shared" si="3"/>
        <v>0</v>
      </c>
      <c r="J10" s="36" t="e">
        <f>VLOOKUP(I10,'TABLA DATOS'!$A$1:$B$65,2,FALSE)</f>
        <v>#N/A</v>
      </c>
      <c r="K10" s="36"/>
      <c r="L10" s="29" t="s">
        <v>71</v>
      </c>
      <c r="M10" s="36"/>
      <c r="N10" s="36"/>
      <c r="O10" s="36">
        <f t="shared" si="4"/>
        <v>0</v>
      </c>
      <c r="P10" s="36" t="e">
        <f>VLOOKUP(O10,'TABLA DATOS'!$A$1:$B$65,2,FALSE)</f>
        <v>#N/A</v>
      </c>
      <c r="S10" s="17" t="e">
        <f t="shared" si="0"/>
        <v>#VALUE!</v>
      </c>
      <c r="T10" s="17" t="e">
        <f t="shared" si="1"/>
        <v>#VALUE!</v>
      </c>
      <c r="U10" s="17" t="e">
        <f t="shared" si="5"/>
        <v>#VALUE!</v>
      </c>
      <c r="V10" s="17" t="e">
        <f t="shared" si="2"/>
        <v>#VALUE!</v>
      </c>
    </row>
    <row r="11" spans="1:24" ht="41.4" x14ac:dyDescent="0.3">
      <c r="A11" s="119"/>
      <c r="B11" s="114"/>
      <c r="C11" s="114"/>
      <c r="D11" s="114"/>
      <c r="E11" s="114"/>
      <c r="F11" s="29" t="s">
        <v>135</v>
      </c>
      <c r="G11" s="36"/>
      <c r="H11" s="36"/>
      <c r="I11" s="36">
        <f t="shared" si="3"/>
        <v>0</v>
      </c>
      <c r="J11" s="36" t="e">
        <f>VLOOKUP(I11,'TABLA DATOS'!$A$1:$B$65,2,FALSE)</f>
        <v>#N/A</v>
      </c>
      <c r="K11" s="36"/>
      <c r="L11" s="29" t="s">
        <v>71</v>
      </c>
      <c r="M11" s="36"/>
      <c r="N11" s="36"/>
      <c r="O11" s="36">
        <f t="shared" si="4"/>
        <v>0</v>
      </c>
      <c r="P11" s="36" t="e">
        <f>VLOOKUP(O11,'TABLA DATOS'!$A$1:$B$65,2,FALSE)</f>
        <v>#N/A</v>
      </c>
      <c r="S11" s="17" t="e">
        <f t="shared" si="0"/>
        <v>#VALUE!</v>
      </c>
      <c r="T11" s="17" t="e">
        <f t="shared" si="1"/>
        <v>#VALUE!</v>
      </c>
      <c r="U11" s="17" t="e">
        <f t="shared" si="5"/>
        <v>#VALUE!</v>
      </c>
      <c r="V11" s="17" t="e">
        <f t="shared" si="2"/>
        <v>#VALUE!</v>
      </c>
    </row>
    <row r="12" spans="1:24" ht="50.25" customHeight="1" x14ac:dyDescent="0.3">
      <c r="A12" s="119"/>
      <c r="B12" s="114"/>
      <c r="C12" s="114"/>
      <c r="D12" s="114"/>
      <c r="E12" s="114" t="s">
        <v>2</v>
      </c>
      <c r="F12" s="29" t="s">
        <v>135</v>
      </c>
      <c r="G12" s="36"/>
      <c r="H12" s="36"/>
      <c r="I12" s="36">
        <f t="shared" si="3"/>
        <v>0</v>
      </c>
      <c r="J12" s="36" t="e">
        <f>VLOOKUP(I12,'TABLA DATOS'!$A$1:$B$65,2,FALSE)</f>
        <v>#N/A</v>
      </c>
      <c r="K12" s="36"/>
      <c r="L12" s="29" t="s">
        <v>19</v>
      </c>
      <c r="M12" s="36"/>
      <c r="N12" s="36"/>
      <c r="O12" s="36">
        <f t="shared" si="4"/>
        <v>0</v>
      </c>
      <c r="P12" s="36" t="e">
        <f>VLOOKUP(O12,'TABLA DATOS'!$A$1:$B$65,2,FALSE)</f>
        <v>#N/A</v>
      </c>
      <c r="S12" s="17" t="e">
        <f t="shared" si="0"/>
        <v>#VALUE!</v>
      </c>
      <c r="T12" s="17" t="e">
        <f t="shared" si="1"/>
        <v>#VALUE!</v>
      </c>
      <c r="U12" s="17" t="e">
        <f t="shared" si="5"/>
        <v>#VALUE!</v>
      </c>
      <c r="V12" s="17" t="e">
        <f t="shared" si="2"/>
        <v>#VALUE!</v>
      </c>
    </row>
    <row r="13" spans="1:24" ht="46.5" customHeight="1" x14ac:dyDescent="0.3">
      <c r="A13" s="119"/>
      <c r="B13" s="114"/>
      <c r="C13" s="114"/>
      <c r="D13" s="114"/>
      <c r="E13" s="114"/>
      <c r="F13" s="29" t="s">
        <v>141</v>
      </c>
      <c r="G13" s="36"/>
      <c r="H13" s="36"/>
      <c r="I13" s="36">
        <f t="shared" si="3"/>
        <v>0</v>
      </c>
      <c r="J13" s="36" t="e">
        <f>VLOOKUP(I13,'TABLA DATOS'!$A$1:$B$65,2,FALSE)</f>
        <v>#N/A</v>
      </c>
      <c r="K13" s="36"/>
      <c r="L13" s="29" t="s">
        <v>19</v>
      </c>
      <c r="M13" s="36"/>
      <c r="N13" s="36"/>
      <c r="O13" s="36">
        <f t="shared" si="4"/>
        <v>0</v>
      </c>
      <c r="P13" s="36" t="e">
        <f>VLOOKUP(O13,'TABLA DATOS'!$A$1:$B$65,2,FALSE)</f>
        <v>#N/A</v>
      </c>
      <c r="S13" s="17" t="e">
        <f t="shared" si="0"/>
        <v>#VALUE!</v>
      </c>
      <c r="T13" s="17" t="e">
        <f t="shared" si="1"/>
        <v>#VALUE!</v>
      </c>
      <c r="U13" s="17" t="e">
        <f t="shared" si="5"/>
        <v>#VALUE!</v>
      </c>
      <c r="V13" s="17" t="e">
        <f t="shared" si="2"/>
        <v>#VALUE!</v>
      </c>
    </row>
    <row r="14" spans="1:24" x14ac:dyDescent="0.3">
      <c r="A14" s="119"/>
      <c r="B14" s="114"/>
      <c r="C14" s="114"/>
      <c r="D14" s="114"/>
      <c r="E14" s="29" t="s">
        <v>255</v>
      </c>
      <c r="F14" s="29" t="s">
        <v>167</v>
      </c>
      <c r="G14" s="36"/>
      <c r="H14" s="36"/>
      <c r="I14" s="36">
        <f t="shared" si="3"/>
        <v>0</v>
      </c>
      <c r="J14" s="36" t="e">
        <f>VLOOKUP(I14,'TABLA DATOS'!$A$1:$B$65,2,FALSE)</f>
        <v>#N/A</v>
      </c>
      <c r="K14" s="36"/>
      <c r="L14" s="29" t="s">
        <v>498</v>
      </c>
      <c r="M14" s="36"/>
      <c r="N14" s="36"/>
      <c r="O14" s="36">
        <f t="shared" si="4"/>
        <v>0</v>
      </c>
      <c r="P14" s="36" t="e">
        <f>VLOOKUP(O14,'TABLA DATOS'!$A$1:$B$65,2,FALSE)</f>
        <v>#N/A</v>
      </c>
      <c r="S14" s="17" t="e">
        <f t="shared" si="0"/>
        <v>#VALUE!</v>
      </c>
      <c r="T14" s="17" t="e">
        <f t="shared" si="1"/>
        <v>#VALUE!</v>
      </c>
      <c r="U14" s="17" t="e">
        <f t="shared" si="5"/>
        <v>#VALUE!</v>
      </c>
      <c r="V14" s="17" t="e">
        <f t="shared" si="2"/>
        <v>#VALUE!</v>
      </c>
    </row>
    <row r="15" spans="1:24" ht="67.5" customHeight="1" x14ac:dyDescent="0.3">
      <c r="A15" s="119"/>
      <c r="B15" s="114"/>
      <c r="C15" s="114"/>
      <c r="D15" s="114"/>
      <c r="E15" s="29" t="s">
        <v>227</v>
      </c>
      <c r="F15" s="29" t="s">
        <v>166</v>
      </c>
      <c r="G15" s="36"/>
      <c r="H15" s="36"/>
      <c r="I15" s="36">
        <f t="shared" si="3"/>
        <v>0</v>
      </c>
      <c r="J15" s="36" t="e">
        <f>VLOOKUP(I15,'TABLA DATOS'!$A$1:$B$65,2,FALSE)</f>
        <v>#N/A</v>
      </c>
      <c r="K15" s="36"/>
      <c r="L15" s="29" t="s">
        <v>228</v>
      </c>
      <c r="M15" s="36"/>
      <c r="N15" s="36"/>
      <c r="O15" s="36">
        <f t="shared" si="4"/>
        <v>0</v>
      </c>
      <c r="P15" s="36" t="e">
        <f>VLOOKUP(O15,'TABLA DATOS'!$A$1:$B$65,2,FALSE)</f>
        <v>#N/A</v>
      </c>
      <c r="S15" s="17" t="e">
        <f t="shared" si="0"/>
        <v>#VALUE!</v>
      </c>
      <c r="T15" s="17" t="e">
        <f t="shared" si="1"/>
        <v>#VALUE!</v>
      </c>
      <c r="U15" s="17" t="e">
        <f t="shared" si="5"/>
        <v>#VALUE!</v>
      </c>
      <c r="V15" s="17" t="e">
        <f t="shared" si="2"/>
        <v>#VALUE!</v>
      </c>
    </row>
    <row r="16" spans="1:24" ht="46.5" customHeight="1" x14ac:dyDescent="0.3">
      <c r="A16" s="119"/>
      <c r="B16" s="114"/>
      <c r="C16" s="114"/>
      <c r="D16" s="114"/>
      <c r="E16" s="29" t="s">
        <v>226</v>
      </c>
      <c r="F16" s="29" t="s">
        <v>225</v>
      </c>
      <c r="G16" s="36"/>
      <c r="H16" s="36"/>
      <c r="I16" s="36">
        <f t="shared" si="3"/>
        <v>0</v>
      </c>
      <c r="J16" s="36" t="e">
        <f>VLOOKUP(I16,'TABLA DATOS'!$A$1:$B$65,2,FALSE)</f>
        <v>#N/A</v>
      </c>
      <c r="K16" s="36"/>
      <c r="L16" s="29" t="s">
        <v>228</v>
      </c>
      <c r="M16" s="36"/>
      <c r="N16" s="36"/>
      <c r="O16" s="36">
        <f t="shared" si="4"/>
        <v>0</v>
      </c>
      <c r="P16" s="36" t="e">
        <f>VLOOKUP(O16,'TABLA DATOS'!$A$1:$B$65,2,FALSE)</f>
        <v>#N/A</v>
      </c>
      <c r="S16" s="17" t="e">
        <f t="shared" si="0"/>
        <v>#VALUE!</v>
      </c>
      <c r="T16" s="17" t="e">
        <f t="shared" si="1"/>
        <v>#VALUE!</v>
      </c>
      <c r="U16" s="17" t="e">
        <f t="shared" si="5"/>
        <v>#VALUE!</v>
      </c>
      <c r="V16" s="17" t="e">
        <f t="shared" si="2"/>
        <v>#VALUE!</v>
      </c>
    </row>
    <row r="17" spans="1:22" ht="45.75" customHeight="1" x14ac:dyDescent="0.3">
      <c r="A17" s="119"/>
      <c r="B17" s="114" t="s">
        <v>353</v>
      </c>
      <c r="C17" s="114" t="s">
        <v>420</v>
      </c>
      <c r="D17" s="114" t="s">
        <v>72</v>
      </c>
      <c r="E17" s="29" t="s">
        <v>3</v>
      </c>
      <c r="F17" s="29" t="s">
        <v>135</v>
      </c>
      <c r="G17" s="36"/>
      <c r="H17" s="36"/>
      <c r="I17" s="36">
        <f t="shared" si="3"/>
        <v>0</v>
      </c>
      <c r="J17" s="36" t="e">
        <f>VLOOKUP(I17,'TABLA DATOS'!$A$1:$B$65,2,FALSE)</f>
        <v>#N/A</v>
      </c>
      <c r="K17" s="36"/>
      <c r="L17" s="29" t="s">
        <v>21</v>
      </c>
      <c r="M17" s="36"/>
      <c r="N17" s="36"/>
      <c r="O17" s="36">
        <f t="shared" si="4"/>
        <v>0</v>
      </c>
      <c r="P17" s="36" t="e">
        <f>VLOOKUP(O17,'TABLA DATOS'!$A$1:$B$65,2,FALSE)</f>
        <v>#N/A</v>
      </c>
      <c r="S17" s="17" t="e">
        <f t="shared" si="0"/>
        <v>#VALUE!</v>
      </c>
      <c r="T17" s="17" t="e">
        <f t="shared" si="1"/>
        <v>#VALUE!</v>
      </c>
      <c r="U17" s="17" t="e">
        <f t="shared" si="5"/>
        <v>#VALUE!</v>
      </c>
      <c r="V17" s="17" t="e">
        <f t="shared" si="2"/>
        <v>#VALUE!</v>
      </c>
    </row>
    <row r="18" spans="1:22" ht="29.25" customHeight="1" x14ac:dyDescent="0.3">
      <c r="A18" s="119"/>
      <c r="B18" s="114"/>
      <c r="C18" s="114"/>
      <c r="D18" s="114"/>
      <c r="E18" s="29" t="s">
        <v>27</v>
      </c>
      <c r="F18" s="29" t="s">
        <v>176</v>
      </c>
      <c r="G18" s="36"/>
      <c r="H18" s="36"/>
      <c r="I18" s="36">
        <f t="shared" si="3"/>
        <v>0</v>
      </c>
      <c r="J18" s="36" t="e">
        <f>VLOOKUP(I18,'TABLA DATOS'!$A$1:$B$65,2,FALSE)</f>
        <v>#N/A</v>
      </c>
      <c r="K18" s="36"/>
      <c r="L18" s="29" t="s">
        <v>20</v>
      </c>
      <c r="M18" s="36"/>
      <c r="N18" s="36"/>
      <c r="O18" s="36">
        <f t="shared" si="4"/>
        <v>0</v>
      </c>
      <c r="P18" s="36" t="e">
        <f>VLOOKUP(O18,'TABLA DATOS'!$A$1:$B$65,2,FALSE)</f>
        <v>#N/A</v>
      </c>
      <c r="S18" s="17" t="e">
        <f t="shared" si="0"/>
        <v>#VALUE!</v>
      </c>
      <c r="T18" s="17" t="e">
        <f t="shared" si="1"/>
        <v>#VALUE!</v>
      </c>
      <c r="U18" s="17" t="e">
        <f t="shared" si="5"/>
        <v>#VALUE!</v>
      </c>
      <c r="V18" s="17" t="e">
        <f t="shared" si="2"/>
        <v>#VALUE!</v>
      </c>
    </row>
    <row r="19" spans="1:22" ht="27.6" x14ac:dyDescent="0.3">
      <c r="A19" s="119"/>
      <c r="B19" s="114"/>
      <c r="C19" s="114"/>
      <c r="D19" s="114"/>
      <c r="E19" s="29" t="s">
        <v>23</v>
      </c>
      <c r="F19" s="29" t="s">
        <v>15</v>
      </c>
      <c r="G19" s="36"/>
      <c r="H19" s="36"/>
      <c r="I19" s="36">
        <f t="shared" si="3"/>
        <v>0</v>
      </c>
      <c r="J19" s="36" t="e">
        <f>VLOOKUP(I19,'TABLA DATOS'!$A$1:$B$65,2,FALSE)</f>
        <v>#N/A</v>
      </c>
      <c r="K19" s="36"/>
      <c r="L19" s="29" t="s">
        <v>22</v>
      </c>
      <c r="M19" s="36"/>
      <c r="N19" s="36"/>
      <c r="O19" s="36">
        <f t="shared" si="4"/>
        <v>0</v>
      </c>
      <c r="P19" s="36" t="e">
        <f>VLOOKUP(O19,'TABLA DATOS'!$A$1:$B$65,2,FALSE)</f>
        <v>#N/A</v>
      </c>
      <c r="S19" s="17" t="e">
        <f t="shared" si="0"/>
        <v>#VALUE!</v>
      </c>
      <c r="T19" s="17" t="e">
        <f t="shared" si="1"/>
        <v>#VALUE!</v>
      </c>
      <c r="U19" s="17" t="e">
        <f t="shared" si="5"/>
        <v>#VALUE!</v>
      </c>
      <c r="V19" s="17" t="e">
        <f t="shared" si="2"/>
        <v>#VALUE!</v>
      </c>
    </row>
    <row r="20" spans="1:22" ht="27.6" x14ac:dyDescent="0.3">
      <c r="A20" s="119"/>
      <c r="B20" s="114"/>
      <c r="C20" s="114"/>
      <c r="D20" s="114"/>
      <c r="E20" s="29" t="s">
        <v>4</v>
      </c>
      <c r="F20" s="29" t="s">
        <v>16</v>
      </c>
      <c r="G20" s="36"/>
      <c r="H20" s="36"/>
      <c r="I20" s="36">
        <f t="shared" si="3"/>
        <v>0</v>
      </c>
      <c r="J20" s="36" t="e">
        <f>VLOOKUP(I20,'TABLA DATOS'!$A$1:$B$65,2,FALSE)</f>
        <v>#N/A</v>
      </c>
      <c r="K20" s="36"/>
      <c r="L20" s="29" t="s">
        <v>22</v>
      </c>
      <c r="M20" s="36"/>
      <c r="N20" s="36"/>
      <c r="O20" s="36">
        <f t="shared" si="4"/>
        <v>0</v>
      </c>
      <c r="P20" s="36" t="e">
        <f>VLOOKUP(O20,'TABLA DATOS'!$A$1:$B$65,2,FALSE)</f>
        <v>#N/A</v>
      </c>
      <c r="S20" s="17" t="e">
        <f t="shared" si="0"/>
        <v>#VALUE!</v>
      </c>
      <c r="T20" s="17" t="e">
        <f t="shared" si="1"/>
        <v>#VALUE!</v>
      </c>
      <c r="U20" s="17" t="e">
        <f t="shared" si="5"/>
        <v>#VALUE!</v>
      </c>
      <c r="V20" s="17" t="e">
        <f t="shared" si="2"/>
        <v>#VALUE!</v>
      </c>
    </row>
    <row r="21" spans="1:22" ht="27.6" x14ac:dyDescent="0.3">
      <c r="A21" s="119"/>
      <c r="B21" s="114"/>
      <c r="C21" s="114"/>
      <c r="D21" s="114"/>
      <c r="E21" s="29" t="s">
        <v>17</v>
      </c>
      <c r="F21" s="29" t="s">
        <v>138</v>
      </c>
      <c r="G21" s="36"/>
      <c r="H21" s="36"/>
      <c r="I21" s="36">
        <f t="shared" si="3"/>
        <v>0</v>
      </c>
      <c r="J21" s="36" t="e">
        <f>VLOOKUP(I21,'TABLA DATOS'!$A$1:$B$65,2,FALSE)</f>
        <v>#N/A</v>
      </c>
      <c r="K21" s="36"/>
      <c r="L21" s="29" t="s">
        <v>22</v>
      </c>
      <c r="M21" s="36"/>
      <c r="N21" s="36"/>
      <c r="O21" s="36">
        <f t="shared" si="4"/>
        <v>0</v>
      </c>
      <c r="P21" s="36" t="e">
        <f>VLOOKUP(O21,'TABLA DATOS'!$A$1:$B$65,2,FALSE)</f>
        <v>#N/A</v>
      </c>
      <c r="S21" s="17" t="e">
        <f t="shared" si="0"/>
        <v>#VALUE!</v>
      </c>
      <c r="T21" s="17" t="e">
        <f t="shared" si="1"/>
        <v>#VALUE!</v>
      </c>
      <c r="U21" s="17" t="e">
        <f t="shared" si="5"/>
        <v>#VALUE!</v>
      </c>
      <c r="V21" s="17" t="e">
        <f t="shared" si="2"/>
        <v>#VALUE!</v>
      </c>
    </row>
    <row r="22" spans="1:22" ht="75.75" customHeight="1" x14ac:dyDescent="0.3">
      <c r="A22" s="119"/>
      <c r="B22" s="111" t="s">
        <v>505</v>
      </c>
      <c r="C22" s="111" t="s">
        <v>503</v>
      </c>
      <c r="D22" s="111" t="s">
        <v>72</v>
      </c>
      <c r="E22" s="27" t="s">
        <v>393</v>
      </c>
      <c r="F22" s="27" t="s">
        <v>394</v>
      </c>
      <c r="G22" s="36"/>
      <c r="H22" s="36"/>
      <c r="I22" s="36">
        <f t="shared" si="3"/>
        <v>0</v>
      </c>
      <c r="J22" s="36" t="e">
        <f>VLOOKUP(I22,'TABLA DATOS'!$A$1:$B$65,2,FALSE)</f>
        <v>#N/A</v>
      </c>
      <c r="K22" s="36"/>
      <c r="L22" s="27" t="s">
        <v>310</v>
      </c>
      <c r="M22" s="36"/>
      <c r="N22" s="36"/>
      <c r="O22" s="36">
        <f t="shared" si="4"/>
        <v>0</v>
      </c>
      <c r="P22" s="36" t="e">
        <f>VLOOKUP(O22,'TABLA DATOS'!$A$1:$B$65,2,FALSE)</f>
        <v>#N/A</v>
      </c>
      <c r="S22" s="17" t="e">
        <f t="shared" si="0"/>
        <v>#VALUE!</v>
      </c>
      <c r="T22" s="17" t="e">
        <f t="shared" si="1"/>
        <v>#VALUE!</v>
      </c>
      <c r="U22" s="17" t="e">
        <f t="shared" si="5"/>
        <v>#VALUE!</v>
      </c>
      <c r="V22" s="17" t="e">
        <f t="shared" si="2"/>
        <v>#VALUE!</v>
      </c>
    </row>
    <row r="23" spans="1:22" ht="60.75" customHeight="1" x14ac:dyDescent="0.3">
      <c r="A23" s="119"/>
      <c r="B23" s="111"/>
      <c r="C23" s="111"/>
      <c r="D23" s="111"/>
      <c r="E23" s="27" t="s">
        <v>395</v>
      </c>
      <c r="F23" s="27" t="s">
        <v>396</v>
      </c>
      <c r="G23" s="36"/>
      <c r="H23" s="36"/>
      <c r="I23" s="36">
        <f t="shared" si="3"/>
        <v>0</v>
      </c>
      <c r="J23" s="36" t="e">
        <f>VLOOKUP(I23,'TABLA DATOS'!$A$1:$B$65,2,FALSE)</f>
        <v>#N/A</v>
      </c>
      <c r="K23" s="36"/>
      <c r="L23" s="27" t="s">
        <v>426</v>
      </c>
      <c r="M23" s="36"/>
      <c r="N23" s="36"/>
      <c r="O23" s="36">
        <f t="shared" si="4"/>
        <v>0</v>
      </c>
      <c r="P23" s="36" t="e">
        <f>VLOOKUP(O23,'TABLA DATOS'!$A$1:$B$65,2,FALSE)</f>
        <v>#N/A</v>
      </c>
      <c r="S23" s="17" t="e">
        <f t="shared" si="0"/>
        <v>#VALUE!</v>
      </c>
      <c r="T23" s="17" t="e">
        <f t="shared" si="1"/>
        <v>#VALUE!</v>
      </c>
      <c r="U23" s="17" t="e">
        <f t="shared" si="5"/>
        <v>#VALUE!</v>
      </c>
      <c r="V23" s="17" t="e">
        <f t="shared" si="2"/>
        <v>#VALUE!</v>
      </c>
    </row>
    <row r="24" spans="1:22" ht="46.5" customHeight="1" x14ac:dyDescent="0.3">
      <c r="A24" s="119"/>
      <c r="B24" s="111"/>
      <c r="C24" s="111"/>
      <c r="D24" s="111"/>
      <c r="E24" s="27" t="s">
        <v>509</v>
      </c>
      <c r="F24" s="27" t="s">
        <v>396</v>
      </c>
      <c r="G24" s="36"/>
      <c r="H24" s="36"/>
      <c r="I24" s="36">
        <f t="shared" si="3"/>
        <v>0</v>
      </c>
      <c r="J24" s="36" t="e">
        <f>VLOOKUP(I24,'TABLA DATOS'!$A$1:$B$65,2,FALSE)</f>
        <v>#N/A</v>
      </c>
      <c r="K24" s="36"/>
      <c r="L24" s="27" t="s">
        <v>427</v>
      </c>
      <c r="M24" s="36"/>
      <c r="N24" s="36"/>
      <c r="O24" s="36">
        <f t="shared" si="4"/>
        <v>0</v>
      </c>
      <c r="P24" s="36" t="e">
        <f>VLOOKUP(O24,'TABLA DATOS'!$A$1:$B$65,2,FALSE)</f>
        <v>#N/A</v>
      </c>
      <c r="S24" s="17" t="e">
        <f t="shared" si="0"/>
        <v>#VALUE!</v>
      </c>
      <c r="T24" s="17" t="e">
        <f t="shared" si="1"/>
        <v>#VALUE!</v>
      </c>
      <c r="U24" s="17" t="e">
        <f t="shared" si="5"/>
        <v>#VALUE!</v>
      </c>
      <c r="V24" s="17" t="e">
        <f t="shared" si="2"/>
        <v>#VALUE!</v>
      </c>
    </row>
    <row r="25" spans="1:22" ht="57.75" customHeight="1" x14ac:dyDescent="0.3">
      <c r="A25" s="119"/>
      <c r="B25" s="27" t="s">
        <v>511</v>
      </c>
      <c r="C25" s="27" t="s">
        <v>503</v>
      </c>
      <c r="D25" s="27" t="s">
        <v>72</v>
      </c>
      <c r="E25" s="27" t="s">
        <v>512</v>
      </c>
      <c r="F25" s="27" t="s">
        <v>514</v>
      </c>
      <c r="G25" s="36"/>
      <c r="H25" s="36"/>
      <c r="I25" s="36">
        <f t="shared" si="3"/>
        <v>0</v>
      </c>
      <c r="J25" s="36" t="e">
        <f>VLOOKUP(I25,'TABLA DATOS'!$A$1:$B$65,2,FALSE)</f>
        <v>#N/A</v>
      </c>
      <c r="K25" s="36"/>
      <c r="L25" s="27" t="s">
        <v>513</v>
      </c>
      <c r="M25" s="36"/>
      <c r="N25" s="36"/>
      <c r="O25" s="36">
        <f t="shared" si="4"/>
        <v>0</v>
      </c>
      <c r="P25" s="36" t="e">
        <f>VLOOKUP(O25,'TABLA DATOS'!$A$1:$B$65,2,FALSE)</f>
        <v>#N/A</v>
      </c>
      <c r="S25" s="17" t="e">
        <f t="shared" si="0"/>
        <v>#VALUE!</v>
      </c>
      <c r="T25" s="17" t="e">
        <f t="shared" si="1"/>
        <v>#VALUE!</v>
      </c>
      <c r="U25" s="17" t="e">
        <f t="shared" si="5"/>
        <v>#VALUE!</v>
      </c>
      <c r="V25" s="17" t="e">
        <f t="shared" si="2"/>
        <v>#VALUE!</v>
      </c>
    </row>
    <row r="26" spans="1:22" ht="64.5" customHeight="1" x14ac:dyDescent="0.3">
      <c r="A26" s="17"/>
      <c r="B26" s="17"/>
      <c r="C26" s="17"/>
      <c r="D26" s="17"/>
      <c r="E26" s="17"/>
      <c r="F26" s="17"/>
      <c r="G26" s="17"/>
      <c r="H26" s="17"/>
      <c r="I26" s="17"/>
      <c r="J26" s="17"/>
      <c r="K26" s="17"/>
      <c r="L26" s="61"/>
      <c r="M26" s="61"/>
      <c r="N26" s="61"/>
      <c r="O26" s="61"/>
      <c r="P26" s="61"/>
      <c r="Q26" s="61"/>
    </row>
    <row r="27" spans="1:22" ht="60.75" customHeight="1" x14ac:dyDescent="0.3">
      <c r="A27" s="17"/>
      <c r="B27" s="17"/>
      <c r="C27" s="17"/>
      <c r="D27" s="17"/>
      <c r="E27" s="17"/>
      <c r="F27" s="17"/>
      <c r="G27" s="17"/>
      <c r="H27" s="17"/>
      <c r="I27" s="17"/>
      <c r="J27" s="17"/>
      <c r="K27" s="17"/>
      <c r="L27" s="61"/>
      <c r="M27" s="61"/>
      <c r="N27" s="61"/>
      <c r="O27" s="61"/>
      <c r="P27" s="61"/>
      <c r="Q27" s="61"/>
    </row>
    <row r="28" spans="1:22" ht="71.25" customHeight="1" x14ac:dyDescent="0.3">
      <c r="A28" s="17"/>
      <c r="B28" s="17"/>
      <c r="C28" s="17"/>
      <c r="D28" s="17"/>
      <c r="E28" s="17"/>
      <c r="F28" s="17"/>
      <c r="G28" s="17"/>
      <c r="H28" s="17"/>
      <c r="I28" s="17"/>
      <c r="J28" s="17"/>
      <c r="K28" s="17"/>
      <c r="L28" s="61"/>
      <c r="M28" s="61"/>
      <c r="N28" s="61"/>
      <c r="O28" s="61"/>
      <c r="P28" s="61"/>
      <c r="Q28" s="61"/>
    </row>
    <row r="29" spans="1:22" x14ac:dyDescent="0.3">
      <c r="A29" s="17"/>
      <c r="B29" s="17"/>
      <c r="C29" s="17"/>
      <c r="D29" s="17"/>
      <c r="E29" s="17"/>
      <c r="F29" s="17"/>
      <c r="G29" s="17"/>
      <c r="H29" s="17"/>
      <c r="I29" s="17"/>
      <c r="J29" s="17"/>
      <c r="K29" s="17"/>
      <c r="L29" s="61"/>
      <c r="M29" s="61"/>
      <c r="N29" s="61"/>
      <c r="O29" s="61"/>
      <c r="P29" s="61"/>
      <c r="Q29" s="61"/>
    </row>
    <row r="30" spans="1:22" ht="47.25" customHeight="1" x14ac:dyDescent="0.3">
      <c r="A30" s="17"/>
      <c r="B30" s="17"/>
      <c r="C30" s="17"/>
      <c r="D30" s="17"/>
      <c r="E30" s="17"/>
      <c r="F30" s="17"/>
      <c r="G30" s="17"/>
      <c r="H30" s="17"/>
      <c r="I30" s="17"/>
      <c r="J30" s="17"/>
      <c r="K30" s="17"/>
      <c r="L30" s="61"/>
      <c r="M30" s="61"/>
      <c r="N30" s="61"/>
      <c r="O30" s="61"/>
      <c r="P30" s="61"/>
      <c r="Q30" s="61"/>
    </row>
    <row r="31" spans="1:22" x14ac:dyDescent="0.3">
      <c r="A31" s="17"/>
      <c r="B31" s="17"/>
      <c r="C31" s="17"/>
      <c r="D31" s="17"/>
      <c r="E31" s="17"/>
      <c r="F31" s="17"/>
      <c r="G31" s="17"/>
      <c r="H31" s="17"/>
      <c r="I31" s="17"/>
      <c r="J31" s="17"/>
      <c r="K31" s="17"/>
      <c r="L31" s="61"/>
      <c r="M31" s="61"/>
      <c r="N31" s="61"/>
      <c r="O31" s="61"/>
      <c r="P31" s="61"/>
      <c r="Q31" s="61"/>
    </row>
    <row r="32" spans="1:22" ht="38.25" customHeight="1" x14ac:dyDescent="0.3">
      <c r="A32" s="17"/>
      <c r="B32" s="17"/>
      <c r="C32" s="17"/>
      <c r="D32" s="17"/>
      <c r="E32" s="17"/>
      <c r="F32" s="17"/>
      <c r="G32" s="17"/>
      <c r="H32" s="17"/>
      <c r="I32" s="17"/>
      <c r="J32" s="17"/>
      <c r="K32" s="17"/>
      <c r="L32" s="61"/>
      <c r="M32" s="61"/>
      <c r="N32" s="61"/>
      <c r="O32" s="61"/>
      <c r="P32" s="61"/>
      <c r="Q32" s="61"/>
    </row>
    <row r="33" spans="1:17" x14ac:dyDescent="0.3">
      <c r="A33" s="17"/>
      <c r="B33" s="17"/>
      <c r="C33" s="17"/>
      <c r="D33" s="17"/>
      <c r="E33" s="17"/>
      <c r="F33" s="17"/>
      <c r="G33" s="17"/>
      <c r="H33" s="17"/>
      <c r="I33" s="17"/>
      <c r="J33" s="17"/>
      <c r="K33" s="17"/>
      <c r="L33" s="61"/>
      <c r="M33" s="61"/>
      <c r="N33" s="61"/>
      <c r="O33" s="61"/>
      <c r="P33" s="61"/>
      <c r="Q33" s="61"/>
    </row>
    <row r="34" spans="1:17" x14ac:dyDescent="0.3">
      <c r="A34" s="17"/>
      <c r="B34" s="17"/>
      <c r="C34" s="17"/>
      <c r="D34" s="17"/>
      <c r="E34" s="17"/>
      <c r="F34" s="17"/>
      <c r="G34" s="17"/>
      <c r="H34" s="17"/>
      <c r="I34" s="17"/>
      <c r="J34" s="17"/>
      <c r="K34" s="17"/>
      <c r="L34" s="61"/>
      <c r="M34" s="61"/>
      <c r="N34" s="61"/>
      <c r="O34" s="61"/>
      <c r="P34" s="61"/>
      <c r="Q34" s="61"/>
    </row>
    <row r="35" spans="1:17" x14ac:dyDescent="0.3">
      <c r="A35" s="17"/>
      <c r="B35" s="17"/>
      <c r="C35" s="17"/>
      <c r="D35" s="17"/>
      <c r="E35" s="17"/>
      <c r="F35" s="17"/>
      <c r="G35" s="17"/>
      <c r="H35" s="17"/>
      <c r="I35" s="17"/>
      <c r="J35" s="17"/>
      <c r="K35" s="17"/>
      <c r="L35" s="61"/>
      <c r="M35" s="61"/>
      <c r="N35" s="61"/>
      <c r="O35" s="61"/>
      <c r="P35" s="61"/>
      <c r="Q35" s="61"/>
    </row>
    <row r="36" spans="1:17" ht="88.5" customHeight="1" x14ac:dyDescent="0.3">
      <c r="A36" s="17"/>
      <c r="B36" s="17"/>
      <c r="C36" s="17"/>
      <c r="D36" s="17"/>
      <c r="E36" s="17"/>
      <c r="F36" s="17"/>
      <c r="G36" s="17"/>
      <c r="H36" s="17"/>
      <c r="I36" s="17"/>
      <c r="J36" s="17"/>
      <c r="K36" s="17"/>
      <c r="L36" s="61"/>
      <c r="M36" s="61"/>
      <c r="N36" s="61"/>
      <c r="O36" s="61"/>
      <c r="P36" s="61"/>
      <c r="Q36" s="61"/>
    </row>
    <row r="37" spans="1:17" ht="48.75" customHeight="1" x14ac:dyDescent="0.3">
      <c r="A37" s="17"/>
      <c r="B37" s="17"/>
      <c r="C37" s="17"/>
      <c r="D37" s="17"/>
      <c r="E37" s="17"/>
      <c r="F37" s="17"/>
      <c r="G37" s="17"/>
      <c r="H37" s="17"/>
      <c r="I37" s="17"/>
      <c r="J37" s="17"/>
      <c r="K37" s="17"/>
      <c r="L37" s="61"/>
      <c r="M37" s="61"/>
      <c r="N37" s="61"/>
      <c r="O37" s="61"/>
      <c r="P37" s="61"/>
      <c r="Q37" s="61"/>
    </row>
    <row r="38" spans="1:17" x14ac:dyDescent="0.3">
      <c r="A38" s="17"/>
      <c r="B38" s="17"/>
      <c r="C38" s="17"/>
      <c r="D38" s="17"/>
      <c r="E38" s="17"/>
      <c r="F38" s="17"/>
      <c r="G38" s="17"/>
      <c r="H38" s="17"/>
      <c r="I38" s="17"/>
      <c r="J38" s="17"/>
      <c r="K38" s="17"/>
      <c r="L38" s="61"/>
      <c r="M38" s="61"/>
      <c r="N38" s="61"/>
      <c r="O38" s="61"/>
      <c r="P38" s="61"/>
      <c r="Q38" s="61"/>
    </row>
    <row r="39" spans="1:17" ht="32.25" customHeight="1" x14ac:dyDescent="0.3">
      <c r="A39" s="17"/>
      <c r="B39" s="17"/>
      <c r="C39" s="17"/>
      <c r="D39" s="17"/>
      <c r="E39" s="17"/>
      <c r="F39" s="17"/>
      <c r="G39" s="17"/>
      <c r="H39" s="17"/>
      <c r="I39" s="17"/>
      <c r="J39" s="17"/>
      <c r="K39" s="17"/>
      <c r="L39" s="61"/>
      <c r="M39" s="61"/>
      <c r="N39" s="61"/>
      <c r="O39" s="61"/>
      <c r="P39" s="61"/>
      <c r="Q39" s="61"/>
    </row>
    <row r="40" spans="1:17" x14ac:dyDescent="0.3">
      <c r="A40" s="17"/>
      <c r="B40" s="17"/>
      <c r="C40" s="17"/>
      <c r="D40" s="17"/>
      <c r="E40" s="17"/>
      <c r="F40" s="17"/>
      <c r="G40" s="17"/>
      <c r="H40" s="17"/>
      <c r="I40" s="17"/>
      <c r="J40" s="17"/>
      <c r="K40" s="17"/>
      <c r="L40" s="61"/>
      <c r="M40" s="61"/>
      <c r="N40" s="61"/>
      <c r="O40" s="61"/>
      <c r="P40" s="61"/>
      <c r="Q40" s="61"/>
    </row>
    <row r="41" spans="1:17" x14ac:dyDescent="0.3">
      <c r="A41" s="17"/>
      <c r="B41" s="17"/>
      <c r="C41" s="17"/>
      <c r="D41" s="17"/>
      <c r="E41" s="17"/>
      <c r="F41" s="17"/>
      <c r="G41" s="17"/>
      <c r="H41" s="17"/>
      <c r="I41" s="17"/>
      <c r="J41" s="17"/>
      <c r="K41" s="17"/>
      <c r="L41" s="61"/>
      <c r="M41" s="61"/>
      <c r="N41" s="61"/>
      <c r="O41" s="61"/>
      <c r="P41" s="61"/>
      <c r="Q41" s="61"/>
    </row>
    <row r="42" spans="1:17" ht="139.5" customHeight="1" x14ac:dyDescent="0.3">
      <c r="A42" s="17"/>
      <c r="B42" s="17"/>
      <c r="C42" s="17"/>
      <c r="D42" s="17"/>
      <c r="E42" s="17"/>
      <c r="F42" s="17"/>
      <c r="G42" s="17"/>
      <c r="H42" s="17"/>
      <c r="I42" s="17"/>
      <c r="J42" s="17"/>
      <c r="K42" s="17"/>
      <c r="L42" s="61"/>
      <c r="M42" s="61"/>
      <c r="N42" s="61"/>
      <c r="O42" s="61"/>
      <c r="P42" s="61"/>
      <c r="Q42" s="61"/>
    </row>
    <row r="43" spans="1:17" ht="44.25" customHeight="1" x14ac:dyDescent="0.3">
      <c r="A43" s="17"/>
      <c r="B43" s="17"/>
      <c r="C43" s="17"/>
      <c r="D43" s="17"/>
      <c r="E43" s="17"/>
      <c r="F43" s="17"/>
      <c r="G43" s="17"/>
      <c r="H43" s="17"/>
      <c r="I43" s="17"/>
      <c r="J43" s="17"/>
      <c r="K43" s="17"/>
      <c r="L43" s="61"/>
      <c r="M43" s="61"/>
      <c r="N43" s="61"/>
      <c r="O43" s="61"/>
      <c r="P43" s="61"/>
      <c r="Q43" s="61"/>
    </row>
    <row r="44" spans="1:17" ht="81.75" customHeight="1" x14ac:dyDescent="0.3">
      <c r="A44" s="17"/>
      <c r="B44" s="17"/>
      <c r="C44" s="17"/>
      <c r="D44" s="17"/>
      <c r="E44" s="17"/>
      <c r="F44" s="17"/>
      <c r="G44" s="17"/>
      <c r="H44" s="17"/>
      <c r="I44" s="17"/>
      <c r="J44" s="17"/>
      <c r="K44" s="17"/>
      <c r="L44" s="61"/>
      <c r="M44" s="61"/>
      <c r="N44" s="61"/>
      <c r="O44" s="61"/>
      <c r="P44" s="61"/>
      <c r="Q44" s="61"/>
    </row>
    <row r="45" spans="1:17" ht="76.5" customHeight="1" x14ac:dyDescent="0.3">
      <c r="A45" s="17"/>
      <c r="B45" s="17"/>
      <c r="C45" s="17"/>
      <c r="D45" s="17"/>
      <c r="E45" s="17"/>
      <c r="F45" s="17"/>
      <c r="G45" s="17"/>
      <c r="H45" s="17"/>
      <c r="I45" s="17"/>
      <c r="J45" s="17"/>
      <c r="K45" s="17"/>
      <c r="L45" s="61"/>
      <c r="M45" s="61"/>
      <c r="N45" s="61"/>
      <c r="O45" s="61"/>
      <c r="P45" s="61"/>
      <c r="Q45" s="61"/>
    </row>
    <row r="46" spans="1:17" ht="29.25" customHeight="1" x14ac:dyDescent="0.3">
      <c r="A46" s="17"/>
      <c r="B46" s="17"/>
      <c r="C46" s="17"/>
      <c r="D46" s="17"/>
      <c r="E46" s="17"/>
      <c r="F46" s="17"/>
      <c r="G46" s="17"/>
      <c r="H46" s="17"/>
      <c r="I46" s="17"/>
      <c r="J46" s="17"/>
      <c r="K46" s="17"/>
      <c r="L46" s="61"/>
      <c r="M46" s="61"/>
      <c r="N46" s="61"/>
      <c r="O46" s="61"/>
      <c r="P46" s="61"/>
      <c r="Q46" s="61"/>
    </row>
    <row r="47" spans="1:17" ht="93.75" customHeight="1" x14ac:dyDescent="0.3">
      <c r="A47" s="17"/>
      <c r="B47" s="17"/>
      <c r="C47" s="17"/>
      <c r="D47" s="17"/>
      <c r="E47" s="17"/>
      <c r="F47" s="17"/>
      <c r="G47" s="17"/>
      <c r="H47" s="17"/>
      <c r="I47" s="17"/>
      <c r="J47" s="17"/>
      <c r="K47" s="17"/>
      <c r="L47" s="61"/>
      <c r="M47" s="61"/>
      <c r="N47" s="61"/>
      <c r="O47" s="61"/>
      <c r="P47" s="61"/>
      <c r="Q47" s="61"/>
    </row>
    <row r="48" spans="1:17" ht="74.25" customHeight="1" x14ac:dyDescent="0.3">
      <c r="A48" s="17"/>
      <c r="B48" s="17"/>
      <c r="C48" s="17"/>
      <c r="D48" s="17"/>
      <c r="E48" s="17"/>
      <c r="F48" s="17"/>
      <c r="G48" s="17"/>
      <c r="H48" s="17"/>
      <c r="I48" s="17"/>
      <c r="J48" s="17"/>
      <c r="K48" s="17"/>
      <c r="L48" s="61"/>
      <c r="M48" s="61"/>
      <c r="N48" s="61"/>
      <c r="O48" s="61"/>
      <c r="P48" s="61"/>
      <c r="Q48" s="61"/>
    </row>
    <row r="49" spans="1:17" x14ac:dyDescent="0.3">
      <c r="A49" s="17"/>
      <c r="B49" s="17"/>
      <c r="C49" s="17"/>
      <c r="D49" s="17"/>
      <c r="E49" s="17"/>
      <c r="F49" s="17"/>
      <c r="G49" s="17"/>
      <c r="H49" s="17"/>
      <c r="I49" s="17"/>
      <c r="J49" s="17"/>
      <c r="K49" s="17"/>
      <c r="L49" s="61"/>
      <c r="M49" s="61"/>
      <c r="N49" s="61"/>
      <c r="O49" s="61"/>
      <c r="P49" s="61"/>
      <c r="Q49" s="61"/>
    </row>
    <row r="50" spans="1:17" x14ac:dyDescent="0.3">
      <c r="A50" s="17"/>
      <c r="B50" s="17"/>
      <c r="C50" s="17"/>
      <c r="D50" s="17"/>
      <c r="E50" s="17"/>
      <c r="F50" s="17"/>
      <c r="G50" s="17"/>
      <c r="H50" s="17"/>
      <c r="I50" s="17"/>
      <c r="J50" s="17"/>
      <c r="K50" s="17"/>
      <c r="L50" s="61"/>
      <c r="M50" s="61"/>
      <c r="N50" s="61"/>
      <c r="O50" s="61"/>
      <c r="P50" s="61"/>
      <c r="Q50" s="61"/>
    </row>
    <row r="51" spans="1:17" ht="83.25" customHeight="1" x14ac:dyDescent="0.3">
      <c r="A51" s="17"/>
      <c r="B51" s="17"/>
      <c r="C51" s="17"/>
      <c r="D51" s="17"/>
      <c r="E51" s="17"/>
      <c r="F51" s="17"/>
      <c r="G51" s="17"/>
      <c r="H51" s="17"/>
      <c r="I51" s="17"/>
      <c r="J51" s="17"/>
      <c r="K51" s="17"/>
      <c r="L51" s="61"/>
      <c r="M51" s="61"/>
      <c r="N51" s="61"/>
      <c r="O51" s="61"/>
      <c r="P51" s="61"/>
      <c r="Q51" s="61"/>
    </row>
    <row r="52" spans="1:17" x14ac:dyDescent="0.3">
      <c r="A52" s="17"/>
      <c r="B52" s="17"/>
      <c r="C52" s="17"/>
      <c r="D52" s="17"/>
      <c r="E52" s="17"/>
      <c r="F52" s="17"/>
      <c r="G52" s="17"/>
      <c r="H52" s="17"/>
      <c r="I52" s="17"/>
      <c r="J52" s="17"/>
      <c r="K52" s="17"/>
      <c r="L52" s="61"/>
      <c r="M52" s="61"/>
      <c r="N52" s="61"/>
      <c r="O52" s="61"/>
      <c r="P52" s="61"/>
      <c r="Q52" s="61"/>
    </row>
    <row r="53" spans="1:17" x14ac:dyDescent="0.3">
      <c r="A53" s="17"/>
      <c r="B53" s="17"/>
      <c r="C53" s="17"/>
      <c r="D53" s="17"/>
      <c r="E53" s="17"/>
      <c r="F53" s="17"/>
      <c r="G53" s="17"/>
      <c r="H53" s="17"/>
      <c r="I53" s="17"/>
      <c r="J53" s="17"/>
      <c r="K53" s="17"/>
      <c r="L53" s="61"/>
      <c r="M53" s="61"/>
      <c r="N53" s="61"/>
      <c r="O53" s="61"/>
      <c r="P53" s="61"/>
      <c r="Q53" s="61"/>
    </row>
    <row r="54" spans="1:17" ht="75.75" customHeight="1" x14ac:dyDescent="0.3">
      <c r="A54" s="17"/>
      <c r="B54" s="17"/>
      <c r="C54" s="17"/>
      <c r="D54" s="17"/>
      <c r="E54" s="17"/>
      <c r="F54" s="17"/>
      <c r="G54" s="17"/>
      <c r="H54" s="17"/>
      <c r="I54" s="17"/>
      <c r="J54" s="17"/>
      <c r="K54" s="17"/>
      <c r="L54" s="61"/>
      <c r="M54" s="61"/>
      <c r="N54" s="61"/>
      <c r="O54" s="61"/>
      <c r="P54" s="61"/>
      <c r="Q54" s="61"/>
    </row>
    <row r="55" spans="1:17" ht="51.75" customHeight="1" x14ac:dyDescent="0.3">
      <c r="A55" s="17"/>
      <c r="B55" s="17"/>
      <c r="C55" s="17"/>
      <c r="D55" s="17"/>
      <c r="E55" s="17"/>
      <c r="F55" s="17"/>
      <c r="G55" s="17"/>
      <c r="H55" s="17"/>
      <c r="I55" s="17"/>
      <c r="J55" s="17"/>
      <c r="K55" s="17"/>
      <c r="L55" s="61"/>
      <c r="M55" s="61"/>
      <c r="N55" s="61"/>
      <c r="O55" s="61"/>
      <c r="P55" s="61"/>
      <c r="Q55" s="61"/>
    </row>
    <row r="56" spans="1:17" ht="83.25" customHeight="1" x14ac:dyDescent="0.3">
      <c r="A56" s="17"/>
      <c r="B56" s="17"/>
      <c r="C56" s="17"/>
      <c r="D56" s="17"/>
      <c r="E56" s="17"/>
      <c r="F56" s="17"/>
      <c r="G56" s="17"/>
      <c r="H56" s="17"/>
      <c r="I56" s="17"/>
      <c r="J56" s="17"/>
      <c r="K56" s="17"/>
      <c r="L56" s="61"/>
      <c r="M56" s="61"/>
      <c r="N56" s="61"/>
      <c r="O56" s="61"/>
      <c r="P56" s="61"/>
      <c r="Q56" s="61"/>
    </row>
    <row r="57" spans="1:17" ht="86.25" customHeight="1" x14ac:dyDescent="0.3">
      <c r="A57" s="17"/>
      <c r="B57" s="17"/>
      <c r="C57" s="17"/>
      <c r="D57" s="17"/>
      <c r="E57" s="17"/>
      <c r="F57" s="17"/>
      <c r="G57" s="17"/>
      <c r="H57" s="17"/>
      <c r="I57" s="17"/>
      <c r="J57" s="17"/>
      <c r="K57" s="17"/>
      <c r="L57" s="61"/>
      <c r="M57" s="61"/>
      <c r="N57" s="61"/>
      <c r="O57" s="61"/>
      <c r="P57" s="61"/>
      <c r="Q57" s="61"/>
    </row>
    <row r="58" spans="1:17" ht="86.25" customHeight="1" x14ac:dyDescent="0.3">
      <c r="A58" s="17"/>
      <c r="B58" s="17"/>
      <c r="C58" s="17"/>
      <c r="D58" s="17"/>
      <c r="E58" s="17"/>
      <c r="F58" s="17"/>
      <c r="G58" s="17"/>
      <c r="H58" s="17"/>
      <c r="I58" s="17"/>
      <c r="J58" s="17"/>
      <c r="K58" s="17"/>
      <c r="L58" s="61"/>
      <c r="M58" s="61"/>
      <c r="N58" s="61"/>
      <c r="O58" s="61"/>
      <c r="P58" s="61"/>
      <c r="Q58" s="61"/>
    </row>
    <row r="59" spans="1:17" ht="86.25" customHeight="1" x14ac:dyDescent="0.3">
      <c r="A59" s="17"/>
      <c r="B59" s="17"/>
      <c r="C59" s="17"/>
      <c r="D59" s="17"/>
      <c r="E59" s="17"/>
      <c r="F59" s="17"/>
      <c r="G59" s="17"/>
      <c r="H59" s="17"/>
      <c r="I59" s="17"/>
      <c r="J59" s="17"/>
      <c r="K59" s="17"/>
      <c r="L59" s="61"/>
      <c r="M59" s="61"/>
      <c r="N59" s="61"/>
      <c r="O59" s="61"/>
      <c r="P59" s="61"/>
      <c r="Q59" s="61"/>
    </row>
    <row r="60" spans="1:17" ht="48" customHeight="1" x14ac:dyDescent="0.3">
      <c r="A60" s="17"/>
      <c r="B60" s="17"/>
      <c r="C60" s="17"/>
      <c r="D60" s="17"/>
      <c r="E60" s="17"/>
      <c r="F60" s="17"/>
      <c r="G60" s="17"/>
      <c r="H60" s="17"/>
      <c r="I60" s="17"/>
      <c r="J60" s="17"/>
      <c r="K60" s="17"/>
      <c r="L60" s="61"/>
      <c r="M60" s="61"/>
      <c r="N60" s="61"/>
      <c r="O60" s="61"/>
      <c r="P60" s="61"/>
      <c r="Q60" s="61"/>
    </row>
    <row r="61" spans="1:17" x14ac:dyDescent="0.3">
      <c r="A61" s="17"/>
      <c r="B61" s="17"/>
      <c r="C61" s="17"/>
      <c r="D61" s="17"/>
      <c r="E61" s="17"/>
      <c r="F61" s="17"/>
      <c r="G61" s="17"/>
      <c r="H61" s="17"/>
      <c r="I61" s="17"/>
      <c r="J61" s="17"/>
      <c r="K61" s="17"/>
      <c r="L61" s="61"/>
      <c r="M61" s="61"/>
      <c r="N61" s="61"/>
      <c r="O61" s="61"/>
      <c r="P61" s="61"/>
      <c r="Q61" s="61"/>
    </row>
    <row r="62" spans="1:17" x14ac:dyDescent="0.3">
      <c r="A62" s="17"/>
      <c r="B62" s="17"/>
      <c r="C62" s="17"/>
      <c r="D62" s="17"/>
      <c r="E62" s="17"/>
      <c r="F62" s="17"/>
      <c r="G62" s="17"/>
      <c r="H62" s="17"/>
      <c r="I62" s="17"/>
      <c r="J62" s="17"/>
      <c r="K62" s="17"/>
      <c r="L62" s="61"/>
      <c r="M62" s="61"/>
      <c r="N62" s="61"/>
      <c r="O62" s="61"/>
      <c r="P62" s="61"/>
      <c r="Q62" s="61"/>
    </row>
    <row r="63" spans="1:17" ht="88.5" customHeight="1" x14ac:dyDescent="0.3">
      <c r="A63" s="17"/>
      <c r="B63" s="17"/>
      <c r="C63" s="17"/>
      <c r="D63" s="17"/>
      <c r="E63" s="17"/>
      <c r="F63" s="17"/>
      <c r="G63" s="17"/>
      <c r="H63" s="17"/>
      <c r="I63" s="17"/>
      <c r="J63" s="17"/>
      <c r="K63" s="17"/>
      <c r="L63" s="61"/>
      <c r="M63" s="61"/>
      <c r="N63" s="61"/>
      <c r="O63" s="61"/>
      <c r="P63" s="61"/>
      <c r="Q63" s="61"/>
    </row>
    <row r="64" spans="1:17" x14ac:dyDescent="0.3">
      <c r="A64" s="17"/>
      <c r="B64" s="17"/>
      <c r="C64" s="17"/>
      <c r="D64" s="17"/>
      <c r="E64" s="17"/>
      <c r="F64" s="17"/>
      <c r="G64" s="17"/>
      <c r="H64" s="17"/>
      <c r="I64" s="17"/>
      <c r="J64" s="17"/>
      <c r="K64" s="17"/>
      <c r="L64" s="61"/>
      <c r="M64" s="61"/>
      <c r="N64" s="61"/>
      <c r="O64" s="61"/>
      <c r="P64" s="61"/>
      <c r="Q64" s="61"/>
    </row>
    <row r="65" spans="1:17" ht="47.25" customHeight="1" x14ac:dyDescent="0.3">
      <c r="A65" s="17"/>
      <c r="B65" s="17"/>
      <c r="C65" s="17"/>
      <c r="D65" s="17"/>
      <c r="E65" s="17"/>
      <c r="F65" s="17"/>
      <c r="G65" s="17"/>
      <c r="H65" s="17"/>
      <c r="I65" s="17"/>
      <c r="J65" s="17"/>
      <c r="K65" s="17"/>
      <c r="L65" s="61"/>
      <c r="M65" s="61"/>
      <c r="N65" s="61"/>
      <c r="O65" s="61"/>
      <c r="P65" s="61"/>
      <c r="Q65" s="61"/>
    </row>
    <row r="66" spans="1:17" ht="131.25" customHeight="1" x14ac:dyDescent="0.3">
      <c r="A66" s="17"/>
      <c r="B66" s="17"/>
      <c r="C66" s="17"/>
      <c r="D66" s="17"/>
      <c r="E66" s="17"/>
      <c r="F66" s="17"/>
      <c r="G66" s="17"/>
      <c r="H66" s="17"/>
      <c r="I66" s="17"/>
      <c r="J66" s="17"/>
      <c r="K66" s="17"/>
      <c r="L66" s="61"/>
      <c r="M66" s="61"/>
      <c r="N66" s="61"/>
      <c r="O66" s="61"/>
      <c r="P66" s="61"/>
      <c r="Q66" s="61"/>
    </row>
    <row r="67" spans="1:17" ht="96.75" customHeight="1" x14ac:dyDescent="0.3">
      <c r="A67" s="17"/>
      <c r="B67" s="17"/>
      <c r="C67" s="17"/>
      <c r="D67" s="17"/>
      <c r="E67" s="17"/>
      <c r="F67" s="17"/>
      <c r="G67" s="17"/>
      <c r="H67" s="17"/>
      <c r="I67" s="17"/>
      <c r="J67" s="17"/>
      <c r="K67" s="17"/>
      <c r="L67" s="61"/>
      <c r="M67" s="61"/>
      <c r="N67" s="61"/>
      <c r="O67" s="61"/>
      <c r="P67" s="61"/>
      <c r="Q67" s="61"/>
    </row>
    <row r="68" spans="1:17" ht="111" customHeight="1" x14ac:dyDescent="0.3">
      <c r="A68" s="17"/>
      <c r="B68" s="17"/>
      <c r="C68" s="17"/>
      <c r="D68" s="17"/>
      <c r="E68" s="17"/>
      <c r="F68" s="17"/>
      <c r="G68" s="17"/>
      <c r="H68" s="17"/>
      <c r="I68" s="17"/>
      <c r="J68" s="17"/>
      <c r="K68" s="17"/>
      <c r="L68" s="61"/>
      <c r="M68" s="61"/>
      <c r="N68" s="61"/>
      <c r="O68" s="61"/>
      <c r="P68" s="61"/>
      <c r="Q68" s="61"/>
    </row>
    <row r="69" spans="1:17" x14ac:dyDescent="0.3">
      <c r="A69" s="17"/>
      <c r="B69" s="17"/>
      <c r="C69" s="17"/>
      <c r="D69" s="17"/>
      <c r="E69" s="17"/>
      <c r="F69" s="17"/>
      <c r="G69" s="17"/>
      <c r="H69" s="17"/>
      <c r="I69" s="17"/>
      <c r="J69" s="17"/>
      <c r="K69" s="17"/>
      <c r="L69" s="61"/>
      <c r="M69" s="61"/>
      <c r="N69" s="61"/>
      <c r="O69" s="61"/>
      <c r="P69" s="61"/>
      <c r="Q69" s="61"/>
    </row>
    <row r="70" spans="1:17" x14ac:dyDescent="0.3">
      <c r="A70" s="17"/>
      <c r="B70" s="17"/>
      <c r="C70" s="17"/>
      <c r="D70" s="17"/>
      <c r="E70" s="17"/>
      <c r="F70" s="17"/>
      <c r="G70" s="17"/>
      <c r="H70" s="17"/>
      <c r="I70" s="17"/>
      <c r="J70" s="17"/>
      <c r="K70" s="17"/>
      <c r="L70" s="61"/>
      <c r="M70" s="61"/>
      <c r="N70" s="61"/>
      <c r="O70" s="61"/>
      <c r="P70" s="61"/>
      <c r="Q70" s="61"/>
    </row>
    <row r="71" spans="1:17" ht="75" customHeight="1" x14ac:dyDescent="0.3">
      <c r="A71" s="17"/>
      <c r="B71" s="17"/>
      <c r="C71" s="17"/>
      <c r="D71" s="17"/>
      <c r="E71" s="17"/>
      <c r="F71" s="17"/>
      <c r="G71" s="17"/>
      <c r="H71" s="17"/>
      <c r="I71" s="17"/>
      <c r="J71" s="17"/>
      <c r="K71" s="17"/>
      <c r="L71" s="61"/>
      <c r="M71" s="61"/>
      <c r="N71" s="61"/>
      <c r="O71" s="61"/>
      <c r="P71" s="61"/>
      <c r="Q71" s="61"/>
    </row>
    <row r="72" spans="1:17" x14ac:dyDescent="0.3">
      <c r="A72" s="17"/>
      <c r="B72" s="17"/>
      <c r="C72" s="17"/>
      <c r="D72" s="17"/>
      <c r="E72" s="17"/>
      <c r="F72" s="17"/>
      <c r="G72" s="17"/>
      <c r="H72" s="17"/>
      <c r="I72" s="17"/>
      <c r="J72" s="17"/>
      <c r="K72" s="17"/>
      <c r="L72" s="61"/>
      <c r="M72" s="61"/>
      <c r="N72" s="61"/>
      <c r="O72" s="61"/>
      <c r="P72" s="61"/>
      <c r="Q72" s="61"/>
    </row>
    <row r="73" spans="1:17" ht="82.5" customHeight="1" x14ac:dyDescent="0.3">
      <c r="A73" s="17"/>
      <c r="B73" s="17"/>
      <c r="C73" s="17"/>
      <c r="D73" s="17"/>
      <c r="E73" s="17"/>
      <c r="F73" s="17"/>
      <c r="G73" s="17"/>
      <c r="H73" s="17"/>
      <c r="I73" s="17"/>
      <c r="J73" s="17"/>
      <c r="K73" s="17"/>
      <c r="L73" s="61"/>
      <c r="M73" s="61"/>
      <c r="N73" s="61"/>
      <c r="O73" s="61"/>
      <c r="P73" s="61"/>
      <c r="Q73" s="61"/>
    </row>
    <row r="74" spans="1:17" ht="89.25" customHeight="1" x14ac:dyDescent="0.3">
      <c r="A74" s="17"/>
      <c r="B74" s="17"/>
      <c r="C74" s="17"/>
      <c r="D74" s="17"/>
      <c r="E74" s="17"/>
      <c r="F74" s="17"/>
      <c r="G74" s="17"/>
      <c r="H74" s="17"/>
      <c r="I74" s="17"/>
      <c r="J74" s="17"/>
      <c r="K74" s="17"/>
      <c r="L74" s="61"/>
      <c r="M74" s="61"/>
      <c r="N74" s="61"/>
      <c r="O74" s="61"/>
      <c r="P74" s="61"/>
      <c r="Q74" s="61"/>
    </row>
    <row r="75" spans="1:17" x14ac:dyDescent="0.3">
      <c r="A75" s="17"/>
      <c r="B75" s="17"/>
      <c r="C75" s="17"/>
      <c r="D75" s="17"/>
      <c r="E75" s="17"/>
      <c r="F75" s="17"/>
      <c r="G75" s="17"/>
      <c r="H75" s="17"/>
      <c r="I75" s="17"/>
      <c r="J75" s="17"/>
      <c r="K75" s="17"/>
      <c r="L75" s="61"/>
      <c r="M75" s="61"/>
      <c r="N75" s="61"/>
      <c r="O75" s="61"/>
      <c r="P75" s="61"/>
      <c r="Q75" s="61"/>
    </row>
    <row r="76" spans="1:17" x14ac:dyDescent="0.3">
      <c r="A76" s="17"/>
      <c r="B76" s="17"/>
      <c r="C76" s="17"/>
      <c r="D76" s="17"/>
      <c r="E76" s="17"/>
      <c r="F76" s="17"/>
      <c r="G76" s="17"/>
      <c r="H76" s="17"/>
      <c r="I76" s="17"/>
      <c r="J76" s="17"/>
      <c r="K76" s="17"/>
      <c r="L76" s="61"/>
      <c r="M76" s="61"/>
      <c r="N76" s="61"/>
      <c r="O76" s="61"/>
      <c r="P76" s="61"/>
      <c r="Q76" s="61"/>
    </row>
    <row r="77" spans="1:17" x14ac:dyDescent="0.3">
      <c r="A77" s="17"/>
      <c r="B77" s="17"/>
      <c r="C77" s="17"/>
      <c r="D77" s="17"/>
      <c r="E77" s="17"/>
      <c r="F77" s="17"/>
      <c r="G77" s="17"/>
      <c r="H77" s="17"/>
      <c r="I77" s="17"/>
      <c r="J77" s="17"/>
      <c r="K77" s="17"/>
      <c r="L77" s="61"/>
      <c r="M77" s="61"/>
      <c r="N77" s="61"/>
      <c r="O77" s="61"/>
      <c r="P77" s="61"/>
      <c r="Q77" s="61"/>
    </row>
    <row r="78" spans="1:17" x14ac:dyDescent="0.3">
      <c r="A78" s="17"/>
      <c r="B78" s="17"/>
      <c r="C78" s="17"/>
      <c r="D78" s="17"/>
      <c r="E78" s="17"/>
      <c r="F78" s="17"/>
      <c r="G78" s="17"/>
      <c r="H78" s="17"/>
      <c r="I78" s="17"/>
      <c r="J78" s="17"/>
      <c r="K78" s="17"/>
      <c r="L78" s="61"/>
      <c r="M78" s="61"/>
      <c r="N78" s="61"/>
      <c r="O78" s="61"/>
      <c r="P78" s="61"/>
      <c r="Q78" s="61"/>
    </row>
    <row r="79" spans="1:17" x14ac:dyDescent="0.3">
      <c r="A79" s="17"/>
      <c r="B79" s="17"/>
      <c r="C79" s="17"/>
      <c r="D79" s="17"/>
      <c r="E79" s="17"/>
      <c r="F79" s="17"/>
      <c r="G79" s="17"/>
      <c r="H79" s="17"/>
      <c r="I79" s="17"/>
      <c r="J79" s="17"/>
      <c r="K79" s="17"/>
      <c r="L79" s="61"/>
      <c r="M79" s="61"/>
      <c r="N79" s="61"/>
      <c r="O79" s="61"/>
      <c r="P79" s="61"/>
      <c r="Q79" s="61"/>
    </row>
    <row r="80" spans="1:17" ht="69.75" customHeight="1" x14ac:dyDescent="0.3">
      <c r="A80" s="17"/>
      <c r="B80" s="17"/>
      <c r="C80" s="17"/>
      <c r="D80" s="17"/>
      <c r="E80" s="17"/>
      <c r="F80" s="17"/>
      <c r="G80" s="17"/>
      <c r="H80" s="17"/>
      <c r="I80" s="17"/>
      <c r="J80" s="17"/>
      <c r="K80" s="17"/>
      <c r="L80" s="61"/>
      <c r="M80" s="61"/>
      <c r="N80" s="61"/>
      <c r="O80" s="61"/>
      <c r="P80" s="61"/>
      <c r="Q80" s="61"/>
    </row>
    <row r="81" spans="1:17" x14ac:dyDescent="0.3">
      <c r="A81" s="17"/>
      <c r="B81" s="17"/>
      <c r="C81" s="17"/>
      <c r="D81" s="17"/>
      <c r="E81" s="17"/>
      <c r="F81" s="17"/>
      <c r="G81" s="17"/>
      <c r="H81" s="17"/>
      <c r="I81" s="17"/>
      <c r="J81" s="17"/>
      <c r="K81" s="17"/>
      <c r="L81" s="61"/>
      <c r="M81" s="61"/>
      <c r="N81" s="61"/>
      <c r="O81" s="61"/>
      <c r="P81" s="61"/>
      <c r="Q81" s="61"/>
    </row>
    <row r="82" spans="1:17" x14ac:dyDescent="0.3">
      <c r="A82" s="17"/>
      <c r="B82" s="17"/>
      <c r="C82" s="17"/>
      <c r="D82" s="17"/>
      <c r="E82" s="17"/>
      <c r="F82" s="17"/>
      <c r="G82" s="17"/>
      <c r="H82" s="17"/>
      <c r="I82" s="17"/>
      <c r="J82" s="17"/>
      <c r="K82" s="17"/>
      <c r="L82" s="61"/>
      <c r="M82" s="61"/>
      <c r="N82" s="61"/>
      <c r="O82" s="61"/>
      <c r="P82" s="61"/>
      <c r="Q82" s="61"/>
    </row>
    <row r="83" spans="1:17" x14ac:dyDescent="0.3">
      <c r="A83" s="17"/>
      <c r="B83" s="17"/>
      <c r="C83" s="17"/>
      <c r="D83" s="17"/>
      <c r="E83" s="17"/>
      <c r="F83" s="17"/>
      <c r="G83" s="17"/>
      <c r="H83" s="17"/>
      <c r="I83" s="17"/>
      <c r="J83" s="17"/>
      <c r="K83" s="17"/>
      <c r="L83" s="61"/>
      <c r="M83" s="61"/>
      <c r="N83" s="61"/>
      <c r="O83" s="61"/>
      <c r="P83" s="61"/>
      <c r="Q83" s="61"/>
    </row>
    <row r="84" spans="1:17" x14ac:dyDescent="0.3">
      <c r="A84" s="17"/>
      <c r="B84" s="17"/>
      <c r="C84" s="17"/>
      <c r="D84" s="17"/>
      <c r="E84" s="17"/>
      <c r="F84" s="17"/>
      <c r="G84" s="17"/>
      <c r="H84" s="17"/>
      <c r="I84" s="17"/>
      <c r="J84" s="17"/>
      <c r="K84" s="17"/>
      <c r="L84" s="61"/>
      <c r="M84" s="61"/>
      <c r="N84" s="61"/>
      <c r="O84" s="61"/>
      <c r="P84" s="61"/>
      <c r="Q84" s="61"/>
    </row>
    <row r="85" spans="1:17" x14ac:dyDescent="0.3">
      <c r="A85" s="17"/>
      <c r="B85" s="17"/>
      <c r="C85" s="17"/>
      <c r="D85" s="17"/>
      <c r="E85" s="17"/>
      <c r="F85" s="17"/>
      <c r="G85" s="17"/>
      <c r="H85" s="17"/>
      <c r="I85" s="17"/>
      <c r="J85" s="17"/>
      <c r="K85" s="17"/>
      <c r="L85" s="61"/>
      <c r="M85" s="61"/>
      <c r="N85" s="61"/>
      <c r="O85" s="61"/>
      <c r="P85" s="61"/>
      <c r="Q85" s="61"/>
    </row>
    <row r="86" spans="1:17" x14ac:dyDescent="0.3">
      <c r="A86" s="17"/>
      <c r="B86" s="17"/>
      <c r="C86" s="17"/>
      <c r="D86" s="17"/>
      <c r="E86" s="17"/>
      <c r="F86" s="17"/>
      <c r="G86" s="17"/>
      <c r="H86" s="17"/>
      <c r="I86" s="17"/>
      <c r="J86" s="17"/>
      <c r="K86" s="17"/>
      <c r="L86" s="61"/>
      <c r="M86" s="61"/>
      <c r="N86" s="61"/>
      <c r="O86" s="61"/>
      <c r="P86" s="61"/>
      <c r="Q86" s="61"/>
    </row>
    <row r="87" spans="1:17" ht="68.25" customHeight="1" x14ac:dyDescent="0.3">
      <c r="A87" s="17"/>
      <c r="B87" s="17"/>
      <c r="C87" s="17"/>
      <c r="D87" s="17"/>
      <c r="E87" s="17"/>
      <c r="F87" s="17"/>
      <c r="G87" s="17"/>
      <c r="H87" s="17"/>
      <c r="I87" s="17"/>
      <c r="J87" s="17"/>
      <c r="K87" s="17"/>
      <c r="L87" s="61"/>
      <c r="M87" s="61"/>
      <c r="N87" s="61"/>
      <c r="O87" s="61"/>
      <c r="P87" s="61"/>
      <c r="Q87" s="61"/>
    </row>
    <row r="88" spans="1:17" ht="43.5" customHeight="1" x14ac:dyDescent="0.3">
      <c r="A88" s="17"/>
      <c r="B88" s="17"/>
      <c r="C88" s="17"/>
      <c r="D88" s="17"/>
      <c r="E88" s="17"/>
      <c r="F88" s="17"/>
      <c r="G88" s="17"/>
      <c r="H88" s="17"/>
      <c r="I88" s="17"/>
      <c r="J88" s="17"/>
      <c r="K88" s="17"/>
      <c r="L88" s="61"/>
      <c r="M88" s="61"/>
      <c r="N88" s="61"/>
      <c r="O88" s="61"/>
      <c r="P88" s="61"/>
      <c r="Q88" s="61"/>
    </row>
    <row r="89" spans="1:17" x14ac:dyDescent="0.3">
      <c r="A89" s="17"/>
      <c r="B89" s="17"/>
      <c r="C89" s="17"/>
      <c r="D89" s="17"/>
      <c r="E89" s="17"/>
      <c r="F89" s="17"/>
      <c r="G89" s="17"/>
      <c r="H89" s="17"/>
      <c r="I89" s="17"/>
      <c r="J89" s="17"/>
      <c r="K89" s="17"/>
      <c r="L89" s="61"/>
      <c r="M89" s="61"/>
      <c r="N89" s="61"/>
      <c r="O89" s="61"/>
      <c r="P89" s="61"/>
      <c r="Q89" s="61"/>
    </row>
    <row r="90" spans="1:17" x14ac:dyDescent="0.3">
      <c r="A90" s="17"/>
      <c r="B90" s="17"/>
      <c r="C90" s="17"/>
      <c r="D90" s="17"/>
      <c r="E90" s="17"/>
      <c r="F90" s="17"/>
      <c r="G90" s="17"/>
      <c r="H90" s="17"/>
      <c r="I90" s="17"/>
      <c r="J90" s="17"/>
      <c r="K90" s="17"/>
      <c r="L90" s="61"/>
      <c r="M90" s="61"/>
      <c r="N90" s="61"/>
      <c r="O90" s="61"/>
      <c r="P90" s="61"/>
      <c r="Q90" s="61"/>
    </row>
    <row r="91" spans="1:17" x14ac:dyDescent="0.3">
      <c r="A91" s="17"/>
      <c r="B91" s="17"/>
      <c r="C91" s="17"/>
      <c r="D91" s="17"/>
      <c r="E91" s="17"/>
      <c r="F91" s="17"/>
      <c r="G91" s="17"/>
      <c r="H91" s="17"/>
      <c r="I91" s="17"/>
      <c r="J91" s="17"/>
      <c r="K91" s="17"/>
      <c r="L91" s="61"/>
      <c r="M91" s="61"/>
      <c r="N91" s="61"/>
      <c r="O91" s="61"/>
      <c r="P91" s="61"/>
      <c r="Q91" s="61"/>
    </row>
    <row r="92" spans="1:17" ht="43.5" customHeight="1" x14ac:dyDescent="0.3">
      <c r="A92" s="17"/>
      <c r="B92" s="17"/>
      <c r="C92" s="17"/>
      <c r="D92" s="17"/>
      <c r="E92" s="17"/>
      <c r="F92" s="17"/>
      <c r="G92" s="17"/>
      <c r="H92" s="17"/>
      <c r="I92" s="17"/>
      <c r="J92" s="17"/>
      <c r="K92" s="17"/>
      <c r="L92" s="61"/>
      <c r="M92" s="61"/>
      <c r="N92" s="61"/>
      <c r="O92" s="61"/>
      <c r="P92" s="61"/>
      <c r="Q92" s="61"/>
    </row>
    <row r="93" spans="1:17" x14ac:dyDescent="0.3">
      <c r="A93" s="17"/>
      <c r="B93" s="17"/>
      <c r="C93" s="17"/>
      <c r="D93" s="17"/>
      <c r="E93" s="17"/>
      <c r="F93" s="17"/>
      <c r="G93" s="17"/>
      <c r="H93" s="17"/>
      <c r="I93" s="17"/>
      <c r="J93" s="17"/>
      <c r="K93" s="17"/>
      <c r="L93" s="61"/>
      <c r="M93" s="61"/>
      <c r="N93" s="61"/>
      <c r="O93" s="61"/>
      <c r="P93" s="61"/>
      <c r="Q93" s="61"/>
    </row>
    <row r="94" spans="1:17" x14ac:dyDescent="0.3">
      <c r="A94" s="17"/>
      <c r="B94" s="17"/>
      <c r="C94" s="17"/>
      <c r="D94" s="17"/>
      <c r="E94" s="17"/>
      <c r="F94" s="17"/>
      <c r="G94" s="17"/>
      <c r="H94" s="17"/>
      <c r="I94" s="17"/>
      <c r="J94" s="17"/>
      <c r="K94" s="17"/>
      <c r="L94" s="61"/>
      <c r="M94" s="61"/>
      <c r="N94" s="61"/>
      <c r="O94" s="61"/>
      <c r="P94" s="61"/>
      <c r="Q94" s="61"/>
    </row>
    <row r="95" spans="1:17" x14ac:dyDescent="0.3">
      <c r="A95" s="17"/>
      <c r="B95" s="17"/>
      <c r="C95" s="17"/>
      <c r="D95" s="17"/>
      <c r="E95" s="17"/>
      <c r="F95" s="17"/>
      <c r="G95" s="17"/>
      <c r="H95" s="17"/>
      <c r="I95" s="17"/>
      <c r="J95" s="17"/>
      <c r="K95" s="17"/>
      <c r="L95" s="61"/>
      <c r="M95" s="61"/>
      <c r="N95" s="61"/>
      <c r="O95" s="61"/>
      <c r="P95" s="61"/>
      <c r="Q95" s="61"/>
    </row>
    <row r="96" spans="1:17" x14ac:dyDescent="0.3">
      <c r="A96" s="17"/>
      <c r="B96" s="17"/>
      <c r="C96" s="17"/>
      <c r="D96" s="17"/>
      <c r="E96" s="17"/>
      <c r="F96" s="17"/>
      <c r="G96" s="17"/>
      <c r="H96" s="17"/>
      <c r="I96" s="17"/>
      <c r="J96" s="17"/>
      <c r="K96" s="17"/>
      <c r="L96" s="61"/>
      <c r="M96" s="61"/>
      <c r="N96" s="61"/>
      <c r="O96" s="61"/>
      <c r="P96" s="61"/>
      <c r="Q96" s="61"/>
    </row>
    <row r="97" spans="1:17" x14ac:dyDescent="0.3">
      <c r="A97" s="17"/>
      <c r="B97" s="17"/>
      <c r="C97" s="17"/>
      <c r="D97" s="17"/>
      <c r="E97" s="17"/>
      <c r="F97" s="17"/>
      <c r="G97" s="17"/>
      <c r="H97" s="17"/>
      <c r="I97" s="17"/>
      <c r="J97" s="17"/>
      <c r="K97" s="17"/>
      <c r="L97" s="61"/>
      <c r="M97" s="61"/>
      <c r="N97" s="61"/>
      <c r="O97" s="61"/>
      <c r="P97" s="61"/>
      <c r="Q97" s="61"/>
    </row>
    <row r="98" spans="1:17" x14ac:dyDescent="0.3">
      <c r="A98" s="17"/>
      <c r="B98" s="17"/>
      <c r="C98" s="17"/>
      <c r="D98" s="17"/>
      <c r="E98" s="17"/>
      <c r="F98" s="17"/>
      <c r="G98" s="17"/>
      <c r="H98" s="17"/>
      <c r="I98" s="17"/>
      <c r="J98" s="17"/>
      <c r="K98" s="17"/>
      <c r="L98" s="61"/>
      <c r="M98" s="61"/>
      <c r="N98" s="61"/>
      <c r="O98" s="61"/>
      <c r="P98" s="61"/>
      <c r="Q98" s="61"/>
    </row>
    <row r="99" spans="1:17" ht="75" customHeight="1" x14ac:dyDescent="0.3">
      <c r="A99" s="17"/>
      <c r="B99" s="17"/>
      <c r="C99" s="17"/>
      <c r="D99" s="17"/>
      <c r="E99" s="17"/>
      <c r="F99" s="17"/>
      <c r="G99" s="17"/>
      <c r="H99" s="17"/>
      <c r="I99" s="17"/>
      <c r="J99" s="17"/>
      <c r="K99" s="17"/>
      <c r="L99" s="61"/>
      <c r="M99" s="61"/>
      <c r="N99" s="61"/>
      <c r="O99" s="61"/>
      <c r="P99" s="61"/>
      <c r="Q99" s="61"/>
    </row>
    <row r="100" spans="1:17" x14ac:dyDescent="0.3">
      <c r="A100" s="17"/>
      <c r="B100" s="17"/>
      <c r="C100" s="17"/>
      <c r="D100" s="17"/>
      <c r="E100" s="17"/>
      <c r="F100" s="17"/>
      <c r="G100" s="17"/>
      <c r="H100" s="17"/>
      <c r="I100" s="17"/>
      <c r="J100" s="17"/>
      <c r="K100" s="17"/>
      <c r="L100" s="61"/>
      <c r="M100" s="61"/>
      <c r="N100" s="61"/>
      <c r="O100" s="61"/>
      <c r="P100" s="61"/>
      <c r="Q100" s="61"/>
    </row>
    <row r="101" spans="1:17" x14ac:dyDescent="0.3">
      <c r="A101" s="17"/>
      <c r="B101" s="17"/>
      <c r="C101" s="17"/>
      <c r="D101" s="17"/>
      <c r="E101" s="17"/>
      <c r="F101" s="17"/>
      <c r="G101" s="17"/>
      <c r="H101" s="17"/>
      <c r="I101" s="17"/>
      <c r="J101" s="17"/>
      <c r="K101" s="17"/>
      <c r="L101" s="61"/>
      <c r="M101" s="61"/>
      <c r="N101" s="61"/>
      <c r="O101" s="61"/>
      <c r="P101" s="61"/>
      <c r="Q101" s="61"/>
    </row>
    <row r="102" spans="1:17" x14ac:dyDescent="0.3">
      <c r="A102" s="17"/>
      <c r="B102" s="17"/>
      <c r="C102" s="17"/>
      <c r="D102" s="17"/>
      <c r="E102" s="17"/>
      <c r="F102" s="17"/>
      <c r="G102" s="17"/>
      <c r="H102" s="17"/>
      <c r="I102" s="17"/>
      <c r="J102" s="17"/>
      <c r="K102" s="17"/>
      <c r="L102" s="61"/>
      <c r="M102" s="61"/>
      <c r="N102" s="61"/>
      <c r="O102" s="61"/>
      <c r="P102" s="61"/>
      <c r="Q102" s="61"/>
    </row>
    <row r="103" spans="1:17" x14ac:dyDescent="0.3">
      <c r="A103" s="17"/>
      <c r="B103" s="17"/>
      <c r="C103" s="17"/>
      <c r="D103" s="17"/>
      <c r="E103" s="17"/>
      <c r="F103" s="17"/>
      <c r="G103" s="17"/>
      <c r="H103" s="17"/>
      <c r="I103" s="17"/>
      <c r="J103" s="17"/>
      <c r="K103" s="17"/>
      <c r="L103" s="61"/>
      <c r="M103" s="61"/>
      <c r="N103" s="61"/>
      <c r="O103" s="61"/>
      <c r="P103" s="61"/>
      <c r="Q103" s="61"/>
    </row>
    <row r="104" spans="1:17" x14ac:dyDescent="0.3">
      <c r="A104" s="17"/>
      <c r="B104" s="17"/>
      <c r="C104" s="17"/>
      <c r="D104" s="17"/>
      <c r="E104" s="17"/>
      <c r="F104" s="17"/>
      <c r="G104" s="17"/>
      <c r="H104" s="17"/>
      <c r="I104" s="17"/>
      <c r="J104" s="17"/>
      <c r="K104" s="17"/>
      <c r="L104" s="61"/>
      <c r="M104" s="61"/>
      <c r="N104" s="61"/>
      <c r="O104" s="61"/>
      <c r="P104" s="61"/>
      <c r="Q104" s="61"/>
    </row>
    <row r="105" spans="1:17" x14ac:dyDescent="0.3">
      <c r="A105" s="17"/>
      <c r="B105" s="17"/>
      <c r="C105" s="17"/>
      <c r="D105" s="17"/>
      <c r="E105" s="17"/>
      <c r="F105" s="17"/>
      <c r="G105" s="17"/>
      <c r="H105" s="17"/>
      <c r="I105" s="17"/>
      <c r="J105" s="17"/>
      <c r="K105" s="17"/>
      <c r="L105" s="61"/>
      <c r="M105" s="61"/>
      <c r="N105" s="61"/>
      <c r="O105" s="61"/>
      <c r="P105" s="61"/>
      <c r="Q105" s="61"/>
    </row>
    <row r="106" spans="1:17" x14ac:dyDescent="0.3">
      <c r="A106" s="17"/>
      <c r="B106" s="17"/>
      <c r="C106" s="17"/>
      <c r="D106" s="17"/>
      <c r="E106" s="17"/>
      <c r="F106" s="17"/>
      <c r="G106" s="17"/>
      <c r="H106" s="17"/>
      <c r="I106" s="17"/>
      <c r="J106" s="17"/>
      <c r="K106" s="17"/>
      <c r="L106" s="61"/>
      <c r="M106" s="61"/>
      <c r="N106" s="61"/>
      <c r="O106" s="61"/>
      <c r="P106" s="61"/>
      <c r="Q106" s="61"/>
    </row>
    <row r="107" spans="1:17" x14ac:dyDescent="0.3">
      <c r="A107" s="17"/>
      <c r="B107" s="17"/>
      <c r="C107" s="17"/>
      <c r="D107" s="17"/>
      <c r="E107" s="17"/>
      <c r="F107" s="17"/>
      <c r="G107" s="17"/>
      <c r="H107" s="17"/>
      <c r="I107" s="17"/>
      <c r="J107" s="17"/>
      <c r="K107" s="17"/>
      <c r="L107" s="61"/>
      <c r="M107" s="61"/>
      <c r="N107" s="61"/>
      <c r="O107" s="61"/>
      <c r="P107" s="61"/>
      <c r="Q107" s="61"/>
    </row>
    <row r="108" spans="1:17" x14ac:dyDescent="0.3">
      <c r="A108" s="17"/>
      <c r="B108" s="17"/>
      <c r="C108" s="17"/>
      <c r="D108" s="17"/>
      <c r="E108" s="17"/>
      <c r="F108" s="17"/>
      <c r="G108" s="17"/>
      <c r="H108" s="17"/>
      <c r="I108" s="17"/>
      <c r="J108" s="17"/>
      <c r="K108" s="17"/>
      <c r="L108" s="61"/>
      <c r="M108" s="61"/>
      <c r="N108" s="61"/>
      <c r="O108" s="61"/>
      <c r="P108" s="61"/>
      <c r="Q108" s="61"/>
    </row>
    <row r="109" spans="1:17" x14ac:dyDescent="0.3">
      <c r="A109" s="17"/>
      <c r="B109" s="17"/>
      <c r="C109" s="17"/>
      <c r="D109" s="17"/>
      <c r="E109" s="17"/>
      <c r="F109" s="17"/>
      <c r="G109" s="17"/>
      <c r="H109" s="17"/>
      <c r="I109" s="17"/>
      <c r="J109" s="17"/>
      <c r="K109" s="17"/>
      <c r="L109" s="61"/>
      <c r="M109" s="61"/>
      <c r="N109" s="61"/>
      <c r="O109" s="61"/>
      <c r="P109" s="61"/>
      <c r="Q109" s="61"/>
    </row>
    <row r="110" spans="1:17" x14ac:dyDescent="0.3">
      <c r="A110" s="17"/>
      <c r="B110" s="17"/>
      <c r="C110" s="17"/>
      <c r="D110" s="17"/>
      <c r="E110" s="17"/>
      <c r="F110" s="17"/>
      <c r="G110" s="17"/>
      <c r="H110" s="17"/>
      <c r="I110" s="17"/>
      <c r="J110" s="17"/>
      <c r="K110" s="17"/>
      <c r="L110" s="61"/>
      <c r="M110" s="61"/>
      <c r="N110" s="61"/>
      <c r="O110" s="61"/>
      <c r="P110" s="61"/>
      <c r="Q110" s="61"/>
    </row>
    <row r="111" spans="1:17" x14ac:dyDescent="0.3">
      <c r="A111" s="17"/>
      <c r="B111" s="17"/>
      <c r="C111" s="17"/>
      <c r="D111" s="17"/>
      <c r="E111" s="17"/>
      <c r="F111" s="17"/>
      <c r="G111" s="17"/>
      <c r="H111" s="17"/>
      <c r="I111" s="17"/>
      <c r="J111" s="17"/>
      <c r="K111" s="17"/>
      <c r="L111" s="61"/>
      <c r="M111" s="61"/>
      <c r="N111" s="61"/>
      <c r="O111" s="61"/>
      <c r="P111" s="61"/>
      <c r="Q111" s="61"/>
    </row>
    <row r="112" spans="1:17" x14ac:dyDescent="0.3">
      <c r="A112" s="17"/>
      <c r="B112" s="17"/>
      <c r="C112" s="17"/>
      <c r="D112" s="17"/>
      <c r="E112" s="17"/>
      <c r="F112" s="17"/>
      <c r="G112" s="17"/>
      <c r="H112" s="17"/>
      <c r="I112" s="17"/>
      <c r="J112" s="17"/>
      <c r="K112" s="17"/>
      <c r="L112" s="61"/>
      <c r="M112" s="61"/>
      <c r="N112" s="61"/>
      <c r="O112" s="61"/>
      <c r="P112" s="61"/>
      <c r="Q112" s="61"/>
    </row>
    <row r="113" spans="1:17" x14ac:dyDescent="0.3">
      <c r="A113" s="17"/>
      <c r="B113" s="17"/>
      <c r="C113" s="17"/>
      <c r="D113" s="17"/>
      <c r="E113" s="17"/>
      <c r="F113" s="17"/>
      <c r="G113" s="17"/>
      <c r="H113" s="17"/>
      <c r="I113" s="17"/>
      <c r="J113" s="17"/>
      <c r="K113" s="17"/>
      <c r="L113" s="61"/>
      <c r="M113" s="61"/>
      <c r="N113" s="61"/>
      <c r="O113" s="61"/>
      <c r="P113" s="61"/>
      <c r="Q113" s="61"/>
    </row>
    <row r="114" spans="1:17" x14ac:dyDescent="0.3">
      <c r="A114" s="17"/>
      <c r="B114" s="17"/>
      <c r="C114" s="17"/>
      <c r="D114" s="17"/>
      <c r="E114" s="17"/>
      <c r="F114" s="17"/>
      <c r="G114" s="17"/>
      <c r="H114" s="17"/>
      <c r="I114" s="17"/>
      <c r="J114" s="17"/>
      <c r="K114" s="17"/>
      <c r="L114" s="61"/>
      <c r="M114" s="61"/>
      <c r="N114" s="61"/>
      <c r="O114" s="61"/>
      <c r="P114" s="61"/>
      <c r="Q114" s="61"/>
    </row>
    <row r="115" spans="1:17" ht="68.25" customHeight="1" x14ac:dyDescent="0.3">
      <c r="A115" s="17"/>
      <c r="B115" s="17"/>
      <c r="C115" s="17"/>
      <c r="D115" s="17"/>
      <c r="E115" s="17"/>
      <c r="F115" s="17"/>
      <c r="G115" s="17"/>
      <c r="H115" s="17"/>
      <c r="I115" s="17"/>
      <c r="J115" s="17"/>
      <c r="K115" s="17"/>
      <c r="L115" s="61"/>
      <c r="M115" s="61"/>
      <c r="N115" s="61"/>
      <c r="O115" s="61"/>
      <c r="P115" s="61"/>
      <c r="Q115" s="61"/>
    </row>
    <row r="116" spans="1:17" x14ac:dyDescent="0.3">
      <c r="A116" s="17"/>
      <c r="B116" s="17"/>
      <c r="C116" s="17"/>
      <c r="D116" s="17"/>
      <c r="E116" s="17"/>
      <c r="F116" s="17"/>
      <c r="G116" s="17"/>
      <c r="H116" s="17"/>
      <c r="I116" s="17"/>
      <c r="J116" s="17"/>
      <c r="K116" s="17"/>
      <c r="L116" s="61"/>
      <c r="M116" s="61"/>
      <c r="N116" s="61"/>
      <c r="O116" s="61"/>
      <c r="P116" s="61"/>
      <c r="Q116" s="61"/>
    </row>
    <row r="117" spans="1:17" ht="48" customHeight="1" x14ac:dyDescent="0.3">
      <c r="A117" s="17"/>
      <c r="B117" s="17"/>
      <c r="C117" s="17"/>
      <c r="D117" s="17"/>
      <c r="E117" s="17"/>
      <c r="F117" s="17"/>
      <c r="G117" s="17"/>
      <c r="H117" s="17"/>
      <c r="I117" s="17"/>
      <c r="J117" s="17"/>
      <c r="K117" s="17"/>
      <c r="L117" s="61"/>
      <c r="M117" s="61"/>
      <c r="N117" s="61"/>
      <c r="O117" s="61"/>
      <c r="P117" s="61"/>
      <c r="Q117" s="61"/>
    </row>
    <row r="118" spans="1:17" x14ac:dyDescent="0.3">
      <c r="A118" s="17"/>
      <c r="B118" s="17"/>
      <c r="C118" s="17"/>
      <c r="D118" s="17"/>
      <c r="E118" s="17"/>
      <c r="F118" s="17"/>
      <c r="G118" s="17"/>
      <c r="H118" s="17"/>
      <c r="I118" s="17"/>
      <c r="J118" s="17"/>
      <c r="K118" s="17"/>
      <c r="L118" s="61"/>
      <c r="M118" s="61"/>
      <c r="N118" s="61"/>
      <c r="O118" s="61"/>
      <c r="P118" s="61"/>
      <c r="Q118" s="61"/>
    </row>
    <row r="119" spans="1:17" x14ac:dyDescent="0.3">
      <c r="A119" s="17"/>
      <c r="B119" s="17"/>
      <c r="C119" s="17"/>
      <c r="D119" s="17"/>
      <c r="E119" s="17"/>
      <c r="F119" s="17"/>
      <c r="G119" s="17"/>
      <c r="H119" s="17"/>
      <c r="I119" s="17"/>
      <c r="J119" s="17"/>
      <c r="K119" s="17"/>
      <c r="L119" s="61"/>
      <c r="M119" s="61"/>
      <c r="N119" s="61"/>
      <c r="O119" s="61"/>
      <c r="P119" s="61"/>
      <c r="Q119" s="61"/>
    </row>
    <row r="120" spans="1:17" x14ac:dyDescent="0.3">
      <c r="A120" s="17"/>
      <c r="B120" s="17"/>
      <c r="C120" s="17"/>
      <c r="D120" s="17"/>
      <c r="E120" s="17"/>
      <c r="F120" s="17"/>
      <c r="G120" s="17"/>
      <c r="H120" s="17"/>
      <c r="I120" s="17"/>
      <c r="J120" s="17"/>
      <c r="K120" s="17"/>
      <c r="L120" s="61"/>
      <c r="M120" s="61"/>
      <c r="N120" s="61"/>
      <c r="O120" s="61"/>
      <c r="P120" s="61"/>
      <c r="Q120" s="61"/>
    </row>
    <row r="121" spans="1:17" x14ac:dyDescent="0.3">
      <c r="A121" s="17"/>
      <c r="B121" s="17"/>
      <c r="C121" s="17"/>
      <c r="D121" s="17"/>
      <c r="E121" s="17"/>
      <c r="F121" s="17"/>
      <c r="G121" s="17"/>
      <c r="H121" s="17"/>
      <c r="I121" s="17"/>
      <c r="J121" s="17"/>
      <c r="K121" s="17"/>
      <c r="L121" s="61"/>
      <c r="M121" s="61"/>
      <c r="N121" s="61"/>
      <c r="O121" s="61"/>
      <c r="P121" s="61"/>
      <c r="Q121" s="61"/>
    </row>
    <row r="122" spans="1:17" x14ac:dyDescent="0.3">
      <c r="A122" s="17"/>
      <c r="B122" s="17"/>
      <c r="C122" s="17"/>
      <c r="D122" s="17"/>
      <c r="E122" s="17"/>
      <c r="F122" s="17"/>
      <c r="G122" s="17"/>
      <c r="H122" s="17"/>
      <c r="I122" s="17"/>
      <c r="J122" s="17"/>
      <c r="K122" s="17"/>
      <c r="L122" s="61"/>
      <c r="M122" s="61"/>
      <c r="N122" s="61"/>
      <c r="O122" s="61"/>
      <c r="P122" s="61"/>
      <c r="Q122" s="61"/>
    </row>
    <row r="123" spans="1:17" x14ac:dyDescent="0.3">
      <c r="A123" s="17"/>
      <c r="B123" s="17"/>
      <c r="C123" s="17"/>
      <c r="D123" s="17"/>
      <c r="E123" s="17"/>
      <c r="F123" s="17"/>
      <c r="G123" s="17"/>
      <c r="H123" s="17"/>
      <c r="I123" s="17"/>
      <c r="J123" s="17"/>
      <c r="K123" s="17"/>
      <c r="L123" s="61"/>
      <c r="M123" s="61"/>
      <c r="N123" s="61"/>
      <c r="O123" s="61"/>
      <c r="P123" s="61"/>
      <c r="Q123" s="61"/>
    </row>
    <row r="124" spans="1:17" x14ac:dyDescent="0.3">
      <c r="A124" s="17"/>
      <c r="B124" s="17"/>
      <c r="C124" s="17"/>
      <c r="D124" s="17"/>
      <c r="E124" s="17"/>
      <c r="F124" s="17"/>
      <c r="G124" s="17"/>
      <c r="H124" s="17"/>
      <c r="I124" s="17"/>
      <c r="J124" s="17"/>
      <c r="K124" s="17"/>
      <c r="L124" s="61"/>
      <c r="M124" s="61"/>
      <c r="N124" s="61"/>
      <c r="O124" s="61"/>
      <c r="P124" s="61"/>
      <c r="Q124" s="61"/>
    </row>
    <row r="125" spans="1:17" x14ac:dyDescent="0.3">
      <c r="A125" s="17"/>
      <c r="B125" s="17"/>
      <c r="C125" s="17"/>
      <c r="D125" s="17"/>
      <c r="E125" s="17"/>
      <c r="F125" s="17"/>
      <c r="G125" s="17"/>
      <c r="H125" s="17"/>
      <c r="I125" s="17"/>
      <c r="J125" s="17"/>
      <c r="K125" s="17"/>
      <c r="L125" s="61"/>
      <c r="M125" s="61"/>
      <c r="N125" s="61"/>
      <c r="O125" s="61"/>
      <c r="P125" s="61"/>
      <c r="Q125" s="61"/>
    </row>
    <row r="126" spans="1:17" x14ac:dyDescent="0.3">
      <c r="A126" s="17"/>
      <c r="B126" s="17"/>
      <c r="C126" s="17"/>
      <c r="D126" s="17"/>
      <c r="E126" s="17"/>
      <c r="F126" s="17"/>
      <c r="G126" s="17"/>
      <c r="H126" s="17"/>
      <c r="I126" s="17"/>
      <c r="J126" s="17"/>
      <c r="K126" s="17"/>
      <c r="L126" s="61"/>
      <c r="M126" s="61"/>
      <c r="N126" s="61"/>
      <c r="O126" s="61"/>
      <c r="P126" s="61"/>
      <c r="Q126" s="61"/>
    </row>
    <row r="127" spans="1:17" ht="27.75" customHeight="1" x14ac:dyDescent="0.3">
      <c r="A127" s="17"/>
      <c r="B127" s="17"/>
      <c r="C127" s="17"/>
      <c r="D127" s="17"/>
      <c r="E127" s="17"/>
      <c r="F127" s="17"/>
      <c r="G127" s="17"/>
      <c r="H127" s="17"/>
      <c r="I127" s="17"/>
      <c r="J127" s="17"/>
      <c r="K127" s="17"/>
      <c r="L127" s="61"/>
      <c r="M127" s="61"/>
      <c r="N127" s="61"/>
      <c r="O127" s="61"/>
      <c r="P127" s="61"/>
      <c r="Q127" s="61"/>
    </row>
    <row r="128" spans="1:17" ht="82.5" customHeight="1" x14ac:dyDescent="0.3">
      <c r="A128" s="17"/>
      <c r="B128" s="17"/>
      <c r="C128" s="17"/>
      <c r="D128" s="17"/>
      <c r="E128" s="17"/>
      <c r="F128" s="17"/>
      <c r="G128" s="17"/>
      <c r="H128" s="17"/>
      <c r="I128" s="17"/>
      <c r="J128" s="17"/>
      <c r="K128" s="17"/>
      <c r="L128" s="61"/>
      <c r="M128" s="61"/>
      <c r="N128" s="61"/>
      <c r="O128" s="61"/>
      <c r="P128" s="61"/>
      <c r="Q128" s="61"/>
    </row>
    <row r="129" spans="1:17" x14ac:dyDescent="0.3">
      <c r="A129" s="17"/>
      <c r="B129" s="17"/>
      <c r="C129" s="17"/>
      <c r="D129" s="17"/>
      <c r="E129" s="17"/>
      <c r="F129" s="17"/>
      <c r="G129" s="17"/>
      <c r="H129" s="17"/>
      <c r="I129" s="17"/>
      <c r="J129" s="17"/>
      <c r="K129" s="17"/>
      <c r="L129" s="61"/>
      <c r="M129" s="61"/>
      <c r="N129" s="61"/>
      <c r="O129" s="61"/>
      <c r="P129" s="61"/>
      <c r="Q129" s="61"/>
    </row>
    <row r="130" spans="1:17" x14ac:dyDescent="0.3">
      <c r="A130" s="17"/>
      <c r="B130" s="17"/>
      <c r="C130" s="17"/>
      <c r="D130" s="17"/>
      <c r="E130" s="17"/>
      <c r="F130" s="17"/>
      <c r="G130" s="17"/>
      <c r="H130" s="17"/>
      <c r="I130" s="17"/>
      <c r="J130" s="17"/>
      <c r="K130" s="17"/>
      <c r="L130" s="61"/>
      <c r="M130" s="61"/>
      <c r="N130" s="61"/>
      <c r="O130" s="61"/>
      <c r="P130" s="61"/>
      <c r="Q130" s="61"/>
    </row>
    <row r="131" spans="1:17" x14ac:dyDescent="0.3">
      <c r="A131" s="17"/>
      <c r="B131" s="17"/>
      <c r="C131" s="17"/>
      <c r="D131" s="17"/>
      <c r="E131" s="17"/>
      <c r="F131" s="17"/>
      <c r="G131" s="17"/>
      <c r="H131" s="17"/>
      <c r="I131" s="17"/>
      <c r="J131" s="17"/>
      <c r="K131" s="17"/>
      <c r="L131" s="61"/>
      <c r="M131" s="61"/>
      <c r="N131" s="61"/>
      <c r="O131" s="61"/>
      <c r="P131" s="61"/>
      <c r="Q131" s="61"/>
    </row>
    <row r="132" spans="1:17" x14ac:dyDescent="0.3">
      <c r="A132" s="17"/>
      <c r="B132" s="17"/>
      <c r="C132" s="17"/>
      <c r="D132" s="17"/>
      <c r="E132" s="17"/>
      <c r="F132" s="17"/>
      <c r="G132" s="17"/>
      <c r="H132" s="17"/>
      <c r="I132" s="17"/>
      <c r="J132" s="17"/>
      <c r="K132" s="17"/>
      <c r="L132" s="61"/>
      <c r="M132" s="61"/>
      <c r="N132" s="61"/>
      <c r="O132" s="61"/>
      <c r="P132" s="61"/>
      <c r="Q132" s="61"/>
    </row>
    <row r="133" spans="1:17" ht="45" customHeight="1" x14ac:dyDescent="0.3">
      <c r="A133" s="17"/>
      <c r="B133" s="17"/>
      <c r="C133" s="17"/>
      <c r="D133" s="17"/>
      <c r="E133" s="17"/>
      <c r="F133" s="17"/>
      <c r="G133" s="17"/>
      <c r="H133" s="17"/>
      <c r="I133" s="17"/>
      <c r="J133" s="17"/>
      <c r="K133" s="17"/>
      <c r="L133" s="61"/>
      <c r="M133" s="61"/>
      <c r="N133" s="61"/>
      <c r="O133" s="61"/>
      <c r="P133" s="61"/>
      <c r="Q133" s="61"/>
    </row>
    <row r="134" spans="1:17" ht="48" customHeight="1" x14ac:dyDescent="0.3">
      <c r="A134" s="17"/>
      <c r="B134" s="17"/>
      <c r="C134" s="17"/>
      <c r="D134" s="17"/>
      <c r="E134" s="17"/>
      <c r="F134" s="17"/>
      <c r="G134" s="17"/>
      <c r="H134" s="17"/>
      <c r="I134" s="17"/>
      <c r="J134" s="17"/>
      <c r="K134" s="17"/>
      <c r="L134" s="61"/>
      <c r="M134" s="61"/>
      <c r="N134" s="61"/>
      <c r="O134" s="61"/>
      <c r="P134" s="61"/>
      <c r="Q134" s="61"/>
    </row>
    <row r="135" spans="1:17" ht="63" customHeight="1" x14ac:dyDescent="0.3">
      <c r="A135" s="17"/>
      <c r="B135" s="17"/>
      <c r="C135" s="17"/>
      <c r="D135" s="17"/>
      <c r="E135" s="17"/>
      <c r="F135" s="17"/>
      <c r="G135" s="17"/>
      <c r="H135" s="17"/>
      <c r="I135" s="17"/>
      <c r="J135" s="17"/>
      <c r="K135" s="17"/>
      <c r="L135" s="61"/>
      <c r="M135" s="61"/>
      <c r="N135" s="61"/>
      <c r="O135" s="61"/>
      <c r="P135" s="61"/>
      <c r="Q135" s="61"/>
    </row>
    <row r="136" spans="1:17" ht="70.5" customHeight="1" x14ac:dyDescent="0.3">
      <c r="A136" s="17"/>
      <c r="B136" s="17"/>
      <c r="C136" s="17"/>
      <c r="D136" s="17"/>
      <c r="E136" s="17"/>
      <c r="F136" s="17"/>
      <c r="G136" s="17"/>
      <c r="H136" s="17"/>
      <c r="I136" s="17"/>
      <c r="J136" s="17"/>
      <c r="K136" s="17"/>
      <c r="L136" s="61"/>
      <c r="M136" s="61"/>
      <c r="N136" s="61"/>
      <c r="O136" s="61"/>
      <c r="P136" s="61"/>
      <c r="Q136" s="61"/>
    </row>
    <row r="137" spans="1:17" ht="30.75" customHeight="1" x14ac:dyDescent="0.3">
      <c r="A137" s="17"/>
      <c r="B137" s="17"/>
      <c r="C137" s="17"/>
      <c r="D137" s="17"/>
      <c r="E137" s="17"/>
      <c r="F137" s="17"/>
      <c r="G137" s="17"/>
      <c r="H137" s="17"/>
      <c r="I137" s="17"/>
      <c r="J137" s="17"/>
      <c r="K137" s="17"/>
      <c r="L137" s="61"/>
      <c r="M137" s="61"/>
      <c r="N137" s="61"/>
      <c r="O137" s="61"/>
      <c r="P137" s="61"/>
      <c r="Q137" s="61"/>
    </row>
    <row r="138" spans="1:17" ht="60.75" customHeight="1" x14ac:dyDescent="0.3">
      <c r="A138" s="17"/>
      <c r="B138" s="17"/>
      <c r="C138" s="17"/>
      <c r="D138" s="17"/>
      <c r="E138" s="17"/>
      <c r="F138" s="17"/>
      <c r="G138" s="17"/>
      <c r="H138" s="17"/>
      <c r="I138" s="17"/>
      <c r="J138" s="17"/>
      <c r="K138" s="17"/>
      <c r="L138" s="61"/>
      <c r="M138" s="61"/>
      <c r="N138" s="61"/>
      <c r="O138" s="61"/>
      <c r="P138" s="61"/>
      <c r="Q138" s="61"/>
    </row>
    <row r="139" spans="1:17" ht="47.25" customHeight="1" x14ac:dyDescent="0.3">
      <c r="A139" s="17"/>
      <c r="B139" s="17"/>
      <c r="C139" s="17"/>
      <c r="D139" s="17"/>
      <c r="E139" s="17"/>
      <c r="F139" s="17"/>
      <c r="G139" s="17"/>
      <c r="H139" s="17"/>
      <c r="I139" s="17"/>
      <c r="J139" s="17"/>
      <c r="K139" s="17"/>
      <c r="L139" s="61"/>
      <c r="M139" s="61"/>
      <c r="N139" s="61"/>
      <c r="O139" s="61"/>
      <c r="P139" s="61"/>
      <c r="Q139" s="61"/>
    </row>
    <row r="140" spans="1:17" ht="61.5" customHeight="1" x14ac:dyDescent="0.3">
      <c r="A140" s="17"/>
      <c r="B140" s="17"/>
      <c r="C140" s="17"/>
      <c r="D140" s="17"/>
      <c r="E140" s="17"/>
      <c r="F140" s="17"/>
      <c r="G140" s="17"/>
      <c r="H140" s="17"/>
      <c r="I140" s="17"/>
      <c r="J140" s="17"/>
      <c r="K140" s="17"/>
      <c r="L140" s="61"/>
      <c r="M140" s="61"/>
      <c r="N140" s="61"/>
      <c r="O140" s="61"/>
      <c r="P140" s="61"/>
      <c r="Q140" s="61"/>
    </row>
    <row r="141" spans="1:17" x14ac:dyDescent="0.3">
      <c r="A141" s="17"/>
      <c r="B141" s="17"/>
      <c r="C141" s="17"/>
      <c r="D141" s="17"/>
      <c r="E141" s="17"/>
      <c r="F141" s="17"/>
      <c r="G141" s="17"/>
      <c r="H141" s="17"/>
      <c r="I141" s="17"/>
      <c r="J141" s="17"/>
      <c r="K141" s="17"/>
      <c r="L141" s="61"/>
      <c r="M141" s="61"/>
      <c r="N141" s="61"/>
      <c r="O141" s="61"/>
      <c r="P141" s="61"/>
      <c r="Q141" s="61"/>
    </row>
    <row r="142" spans="1:17" x14ac:dyDescent="0.3">
      <c r="A142" s="17"/>
      <c r="B142" s="17"/>
      <c r="C142" s="17"/>
      <c r="D142" s="17"/>
      <c r="E142" s="17"/>
      <c r="F142" s="17"/>
      <c r="G142" s="17"/>
      <c r="H142" s="17"/>
      <c r="I142" s="17"/>
      <c r="J142" s="17"/>
      <c r="K142" s="17"/>
      <c r="L142" s="61"/>
      <c r="M142" s="61"/>
      <c r="N142" s="61"/>
      <c r="O142" s="61"/>
      <c r="P142" s="61"/>
      <c r="Q142" s="61"/>
    </row>
    <row r="143" spans="1:17" x14ac:dyDescent="0.3">
      <c r="A143" s="17"/>
      <c r="B143" s="17"/>
      <c r="C143" s="17"/>
      <c r="D143" s="17"/>
      <c r="E143" s="17"/>
      <c r="F143" s="17"/>
      <c r="G143" s="17"/>
      <c r="H143" s="17"/>
      <c r="I143" s="17"/>
      <c r="J143" s="17"/>
      <c r="K143" s="17"/>
      <c r="L143" s="61"/>
      <c r="M143" s="61"/>
      <c r="N143" s="61"/>
      <c r="O143" s="61"/>
      <c r="P143" s="61"/>
      <c r="Q143" s="61"/>
    </row>
    <row r="144" spans="1:17" ht="30" customHeight="1" x14ac:dyDescent="0.3">
      <c r="A144" s="17"/>
      <c r="B144" s="17"/>
      <c r="C144" s="17"/>
      <c r="D144" s="17"/>
      <c r="E144" s="17"/>
      <c r="F144" s="17"/>
      <c r="G144" s="17"/>
      <c r="H144" s="17"/>
      <c r="I144" s="17"/>
      <c r="J144" s="17"/>
      <c r="K144" s="17"/>
      <c r="L144" s="61"/>
      <c r="M144" s="61"/>
      <c r="N144" s="61"/>
      <c r="O144" s="61"/>
      <c r="P144" s="61"/>
      <c r="Q144" s="61"/>
    </row>
    <row r="145" spans="1:17" x14ac:dyDescent="0.3">
      <c r="A145" s="17"/>
      <c r="B145" s="17"/>
      <c r="C145" s="17"/>
      <c r="D145" s="17"/>
      <c r="E145" s="17"/>
      <c r="F145" s="17"/>
      <c r="G145" s="17"/>
      <c r="H145" s="17"/>
      <c r="I145" s="17"/>
      <c r="J145" s="17"/>
      <c r="K145" s="17"/>
      <c r="L145" s="61"/>
      <c r="M145" s="61"/>
      <c r="N145" s="61"/>
      <c r="O145" s="61"/>
      <c r="P145" s="61"/>
      <c r="Q145" s="61"/>
    </row>
    <row r="146" spans="1:17" x14ac:dyDescent="0.3">
      <c r="A146" s="17"/>
      <c r="B146" s="17"/>
      <c r="C146" s="17"/>
      <c r="D146" s="17"/>
      <c r="E146" s="17"/>
      <c r="F146" s="17"/>
      <c r="G146" s="17"/>
      <c r="H146" s="17"/>
      <c r="I146" s="17"/>
      <c r="J146" s="17"/>
      <c r="K146" s="17"/>
      <c r="L146" s="61"/>
      <c r="M146" s="61"/>
      <c r="N146" s="61"/>
      <c r="O146" s="61"/>
      <c r="P146" s="61"/>
      <c r="Q146" s="61"/>
    </row>
    <row r="147" spans="1:17" x14ac:dyDescent="0.3">
      <c r="A147" s="17"/>
      <c r="B147" s="17"/>
      <c r="C147" s="17"/>
      <c r="D147" s="17"/>
      <c r="E147" s="17"/>
      <c r="F147" s="17"/>
      <c r="G147" s="17"/>
      <c r="H147" s="17"/>
      <c r="I147" s="17"/>
      <c r="J147" s="17"/>
      <c r="K147" s="17"/>
      <c r="L147" s="61"/>
      <c r="M147" s="61"/>
      <c r="N147" s="61"/>
      <c r="O147" s="61"/>
      <c r="P147" s="61"/>
      <c r="Q147" s="61"/>
    </row>
    <row r="148" spans="1:17" x14ac:dyDescent="0.3">
      <c r="A148" s="17"/>
      <c r="B148" s="17"/>
      <c r="C148" s="17"/>
      <c r="D148" s="17"/>
      <c r="E148" s="17"/>
      <c r="F148" s="17"/>
      <c r="G148" s="17"/>
      <c r="H148" s="17"/>
      <c r="I148" s="17"/>
      <c r="J148" s="17"/>
      <c r="K148" s="17"/>
      <c r="L148" s="61"/>
      <c r="M148" s="61"/>
      <c r="N148" s="61"/>
      <c r="O148" s="61"/>
      <c r="P148" s="61"/>
      <c r="Q148" s="61"/>
    </row>
    <row r="149" spans="1:17" x14ac:dyDescent="0.3">
      <c r="A149" s="17"/>
      <c r="B149" s="17"/>
      <c r="C149" s="17"/>
      <c r="D149" s="17"/>
      <c r="E149" s="17"/>
      <c r="F149" s="17"/>
      <c r="G149" s="17"/>
      <c r="H149" s="17"/>
      <c r="I149" s="17"/>
      <c r="J149" s="17"/>
      <c r="K149" s="17"/>
      <c r="L149" s="61"/>
      <c r="M149" s="61"/>
      <c r="N149" s="61"/>
      <c r="O149" s="61"/>
      <c r="P149" s="61"/>
      <c r="Q149" s="61"/>
    </row>
    <row r="150" spans="1:17" ht="15.75" customHeight="1" x14ac:dyDescent="0.3">
      <c r="A150" s="17"/>
      <c r="B150" s="17"/>
      <c r="C150" s="17"/>
      <c r="D150" s="17"/>
      <c r="E150" s="17"/>
      <c r="F150" s="17"/>
      <c r="G150" s="17"/>
      <c r="H150" s="17"/>
      <c r="I150" s="17"/>
      <c r="J150" s="17"/>
      <c r="K150" s="17"/>
      <c r="L150" s="61"/>
      <c r="M150" s="61"/>
      <c r="N150" s="61"/>
      <c r="O150" s="61"/>
      <c r="P150" s="61"/>
      <c r="Q150" s="61"/>
    </row>
    <row r="151" spans="1:17" ht="72.75" customHeight="1" x14ac:dyDescent="0.3">
      <c r="A151" s="17"/>
      <c r="B151" s="17"/>
      <c r="C151" s="17"/>
      <c r="D151" s="17"/>
      <c r="E151" s="17"/>
      <c r="F151" s="17"/>
      <c r="G151" s="17"/>
      <c r="H151" s="17"/>
      <c r="I151" s="17"/>
      <c r="J151" s="17"/>
      <c r="K151" s="17"/>
      <c r="L151" s="61"/>
      <c r="M151" s="61"/>
      <c r="N151" s="61"/>
      <c r="O151" s="61"/>
      <c r="P151" s="61"/>
      <c r="Q151" s="61"/>
    </row>
    <row r="152" spans="1:17" x14ac:dyDescent="0.3">
      <c r="A152" s="17"/>
      <c r="B152" s="17"/>
      <c r="C152" s="17"/>
      <c r="D152" s="17"/>
      <c r="E152" s="17"/>
      <c r="F152" s="17"/>
      <c r="G152" s="17"/>
      <c r="H152" s="17"/>
      <c r="I152" s="17"/>
      <c r="J152" s="17"/>
      <c r="K152" s="17"/>
      <c r="L152" s="61"/>
      <c r="M152" s="61"/>
      <c r="N152" s="61"/>
      <c r="O152" s="61"/>
      <c r="P152" s="61"/>
      <c r="Q152" s="61"/>
    </row>
    <row r="153" spans="1:17" x14ac:dyDescent="0.3">
      <c r="A153" s="17"/>
      <c r="B153" s="17"/>
      <c r="C153" s="17"/>
      <c r="D153" s="17"/>
      <c r="E153" s="17"/>
      <c r="F153" s="17"/>
      <c r="G153" s="17"/>
      <c r="H153" s="17"/>
      <c r="I153" s="17"/>
      <c r="J153" s="17"/>
      <c r="K153" s="17"/>
      <c r="L153" s="61"/>
      <c r="M153" s="61"/>
      <c r="N153" s="61"/>
      <c r="O153" s="61"/>
      <c r="P153" s="61"/>
      <c r="Q153" s="61"/>
    </row>
    <row r="154" spans="1:17" x14ac:dyDescent="0.3">
      <c r="A154" s="17"/>
      <c r="B154" s="17"/>
      <c r="C154" s="17"/>
      <c r="D154" s="17"/>
      <c r="E154" s="17"/>
      <c r="F154" s="17"/>
      <c r="G154" s="17"/>
      <c r="H154" s="17"/>
      <c r="I154" s="17"/>
      <c r="J154" s="17"/>
      <c r="K154" s="17"/>
      <c r="L154" s="61"/>
      <c r="M154" s="61"/>
      <c r="N154" s="61"/>
      <c r="O154" s="61"/>
      <c r="P154" s="61"/>
      <c r="Q154" s="61"/>
    </row>
    <row r="155" spans="1:17" x14ac:dyDescent="0.3">
      <c r="A155" s="17"/>
      <c r="B155" s="17"/>
      <c r="C155" s="17"/>
      <c r="D155" s="17"/>
      <c r="E155" s="17"/>
      <c r="F155" s="17"/>
      <c r="G155" s="17"/>
      <c r="H155" s="17"/>
      <c r="I155" s="17"/>
      <c r="J155" s="17"/>
      <c r="K155" s="17"/>
      <c r="L155" s="61"/>
      <c r="M155" s="61"/>
      <c r="N155" s="61"/>
      <c r="O155" s="61"/>
      <c r="P155" s="61"/>
      <c r="Q155" s="61"/>
    </row>
    <row r="156" spans="1:17" x14ac:dyDescent="0.3">
      <c r="A156" s="17"/>
      <c r="B156" s="17"/>
      <c r="C156" s="17"/>
      <c r="D156" s="17"/>
      <c r="E156" s="17"/>
      <c r="F156" s="17"/>
      <c r="G156" s="17"/>
      <c r="H156" s="17"/>
      <c r="I156" s="17"/>
      <c r="J156" s="17"/>
      <c r="K156" s="17"/>
      <c r="L156" s="61"/>
      <c r="M156" s="61"/>
      <c r="N156" s="61"/>
      <c r="O156" s="61"/>
      <c r="P156" s="61"/>
      <c r="Q156" s="61"/>
    </row>
    <row r="157" spans="1:17" x14ac:dyDescent="0.3">
      <c r="A157" s="17"/>
      <c r="B157" s="17"/>
      <c r="C157" s="17"/>
      <c r="D157" s="17"/>
      <c r="E157" s="17"/>
      <c r="F157" s="17"/>
      <c r="G157" s="17"/>
      <c r="H157" s="17"/>
      <c r="I157" s="17"/>
      <c r="J157" s="17"/>
      <c r="K157" s="17"/>
      <c r="L157" s="61"/>
      <c r="M157" s="61"/>
      <c r="N157" s="61"/>
      <c r="O157" s="61"/>
      <c r="P157" s="61"/>
      <c r="Q157" s="61"/>
    </row>
    <row r="158" spans="1:17" x14ac:dyDescent="0.3">
      <c r="A158" s="17"/>
      <c r="B158" s="17"/>
      <c r="C158" s="17"/>
      <c r="D158" s="17"/>
      <c r="E158" s="17"/>
      <c r="F158" s="17"/>
      <c r="G158" s="17"/>
      <c r="H158" s="17"/>
      <c r="I158" s="17"/>
      <c r="J158" s="17"/>
      <c r="K158" s="17"/>
      <c r="L158" s="61"/>
      <c r="M158" s="61"/>
      <c r="N158" s="61"/>
      <c r="O158" s="61"/>
      <c r="P158" s="61"/>
      <c r="Q158" s="61"/>
    </row>
    <row r="159" spans="1:17" x14ac:dyDescent="0.3">
      <c r="L159" s="61"/>
      <c r="M159" s="61"/>
      <c r="N159" s="61"/>
      <c r="O159" s="61"/>
      <c r="P159" s="61"/>
      <c r="Q159" s="61"/>
    </row>
    <row r="160" spans="1:17" ht="30.75" customHeight="1" x14ac:dyDescent="0.3">
      <c r="L160" s="61"/>
      <c r="M160" s="61"/>
      <c r="N160" s="61"/>
      <c r="O160" s="61"/>
      <c r="P160" s="61"/>
      <c r="Q160" s="61"/>
    </row>
    <row r="161" spans="12:17" ht="87" customHeight="1" x14ac:dyDescent="0.3">
      <c r="L161" s="61"/>
      <c r="M161" s="61"/>
      <c r="N161" s="61"/>
      <c r="O161" s="61"/>
      <c r="P161" s="61"/>
      <c r="Q161" s="61"/>
    </row>
    <row r="162" spans="12:17" x14ac:dyDescent="0.3">
      <c r="L162" s="61"/>
      <c r="M162" s="61"/>
      <c r="N162" s="61"/>
      <c r="O162" s="61"/>
      <c r="P162" s="61"/>
      <c r="Q162" s="61"/>
    </row>
    <row r="163" spans="12:17" x14ac:dyDescent="0.3">
      <c r="P163" s="60"/>
    </row>
    <row r="166" spans="12:17" ht="15.75" customHeight="1" x14ac:dyDescent="0.3"/>
  </sheetData>
  <mergeCells count="33">
    <mergeCell ref="F3:F4"/>
    <mergeCell ref="C17:C21"/>
    <mergeCell ref="B1:P1"/>
    <mergeCell ref="C3:C4"/>
    <mergeCell ref="D3:D4"/>
    <mergeCell ref="E7:E8"/>
    <mergeCell ref="E10:E11"/>
    <mergeCell ref="C7:C9"/>
    <mergeCell ref="C10:C16"/>
    <mergeCell ref="C2:D2"/>
    <mergeCell ref="G2:J2"/>
    <mergeCell ref="M2:P2"/>
    <mergeCell ref="G3:J3"/>
    <mergeCell ref="L3:L4"/>
    <mergeCell ref="M3:P3"/>
    <mergeCell ref="K3:K4"/>
    <mergeCell ref="A7:A25"/>
    <mergeCell ref="A5:A6"/>
    <mergeCell ref="D10:D16"/>
    <mergeCell ref="B10:B16"/>
    <mergeCell ref="B22:B24"/>
    <mergeCell ref="B17:B21"/>
    <mergeCell ref="B5:B6"/>
    <mergeCell ref="B7:B9"/>
    <mergeCell ref="D17:D21"/>
    <mergeCell ref="C22:C24"/>
    <mergeCell ref="D7:D9"/>
    <mergeCell ref="D22:D24"/>
    <mergeCell ref="E3:E4"/>
    <mergeCell ref="E5:E6"/>
    <mergeCell ref="C5:C6"/>
    <mergeCell ref="D5:D6"/>
    <mergeCell ref="E12:E13"/>
  </mergeCells>
  <phoneticPr fontId="3" type="noConversion"/>
  <conditionalFormatting sqref="J4">
    <cfRule type="cellIs" dxfId="38" priority="13" stopIfTrue="1" operator="equal">
      <formula>"A"</formula>
    </cfRule>
    <cfRule type="cellIs" dxfId="37" priority="14" stopIfTrue="1" operator="equal">
      <formula>"M"</formula>
    </cfRule>
    <cfRule type="cellIs" dxfId="36" priority="15" stopIfTrue="1" operator="equal">
      <formula>"NA"</formula>
    </cfRule>
  </conditionalFormatting>
  <conditionalFormatting sqref="J2:K2">
    <cfRule type="containsText" dxfId="35" priority="42" stopIfTrue="1" operator="containsText" text="INTOLERABLE">
      <formula>NOT(ISERROR(SEARCH("INTOLERABLE",J2)))</formula>
    </cfRule>
    <cfRule type="containsText" dxfId="34" priority="43" stopIfTrue="1" operator="containsText" text="ALTO">
      <formula>NOT(ISERROR(SEARCH("ALTO",J2)))</formula>
    </cfRule>
    <cfRule type="containsText" dxfId="33" priority="44" stopIfTrue="1" operator="containsText" text="MEDIO">
      <formula>NOT(ISERROR(SEARCH("MEDIO",J2)))</formula>
    </cfRule>
    <cfRule type="containsText" dxfId="32" priority="45" stopIfTrue="1" operator="containsText" text="BAJO">
      <formula>NOT(ISERROR(SEARCH("BAJO",J2)))</formula>
    </cfRule>
  </conditionalFormatting>
  <conditionalFormatting sqref="J5:K25">
    <cfRule type="containsText" dxfId="31" priority="1" stopIfTrue="1" operator="containsText" text="INTOLERABLE">
      <formula>NOT(ISERROR(SEARCH("INTOLERABLE",J5)))</formula>
    </cfRule>
    <cfRule type="containsText" dxfId="30" priority="2" stopIfTrue="1" operator="containsText" text="ALTO">
      <formula>NOT(ISERROR(SEARCH("ALTO",J5)))</formula>
    </cfRule>
    <cfRule type="containsText" dxfId="29" priority="3" stopIfTrue="1" operator="containsText" text="MEDIO">
      <formula>NOT(ISERROR(SEARCH("MEDIO",J5)))</formula>
    </cfRule>
    <cfRule type="containsText" dxfId="28" priority="4" stopIfTrue="1" operator="containsText" text="BAJO">
      <formula>NOT(ISERROR(SEARCH("BAJO",J5)))</formula>
    </cfRule>
  </conditionalFormatting>
  <conditionalFormatting sqref="P4:P25">
    <cfRule type="containsText" dxfId="27" priority="5" stopIfTrue="1" operator="containsText" text="INTOLERABLE">
      <formula>NOT(ISERROR(SEARCH("INTOLERABLE",P4)))</formula>
    </cfRule>
    <cfRule type="containsText" dxfId="26" priority="6" stopIfTrue="1" operator="containsText" text="ALTO">
      <formula>NOT(ISERROR(SEARCH("ALTO",P4)))</formula>
    </cfRule>
    <cfRule type="containsText" dxfId="25" priority="7" stopIfTrue="1" operator="containsText" text="MEDIO">
      <formula>NOT(ISERROR(SEARCH("MEDIO",P4)))</formula>
    </cfRule>
    <cfRule type="containsText" dxfId="24" priority="8" stopIfTrue="1" operator="containsText" text="BAJO">
      <formula>NOT(ISERROR(SEARCH("BAJO",P4)))</formula>
    </cfRule>
  </conditionalFormatting>
  <conditionalFormatting sqref="S4:V4">
    <cfRule type="cellIs" dxfId="23" priority="61" stopIfTrue="1" operator="equal">
      <formula>"A"</formula>
    </cfRule>
    <cfRule type="cellIs" dxfId="22" priority="62" stopIfTrue="1" operator="equal">
      <formula>"M"</formula>
    </cfRule>
    <cfRule type="cellIs" dxfId="21" priority="63" stopIfTrue="1" operator="equal">
      <formula>"NA"</formula>
    </cfRule>
    <cfRule type="cellIs" dxfId="20" priority="64" stopIfTrue="1" operator="equal">
      <formula>"A"</formula>
    </cfRule>
    <cfRule type="cellIs" dxfId="19" priority="65" stopIfTrue="1" operator="equal">
      <formula>"M"</formula>
    </cfRule>
    <cfRule type="cellIs" dxfId="18" priority="66" stopIfTrue="1" operator="equal">
      <formula>"NA"</formula>
    </cfRule>
  </conditionalFormatting>
  <pageMargins left="0.19685039370078741" right="0.19685039370078741" top="0.19685039370078741" bottom="0.19685039370078741" header="0.31496062992125984" footer="0.31496062992125984"/>
  <pageSetup scale="50"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 DATOS'!$H$2:$H$5</xm:f>
          </x14:formula1>
          <xm:sqref>G5:H25 M5:N25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X158"/>
  <sheetViews>
    <sheetView view="pageBreakPreview" zoomScale="70" zoomScaleNormal="75" zoomScaleSheetLayoutView="70" workbookViewId="0">
      <selection activeCell="B1" sqref="B1:P1"/>
    </sheetView>
  </sheetViews>
  <sheetFormatPr baseColWidth="10" defaultRowHeight="14.4" x14ac:dyDescent="0.3"/>
  <cols>
    <col min="1" max="1" width="27.33203125" customWidth="1"/>
    <col min="2" max="2" width="30.88671875" customWidth="1"/>
    <col min="3" max="3" width="11.6640625" customWidth="1"/>
    <col min="4" max="4" width="8.5546875" customWidth="1"/>
    <col min="5" max="5" width="33.33203125" customWidth="1"/>
    <col min="6" max="6" width="21.6640625" customWidth="1"/>
    <col min="7" max="7" width="6.6640625" customWidth="1"/>
    <col min="8" max="8" width="6" customWidth="1"/>
    <col min="9" max="9" width="6.6640625" customWidth="1"/>
    <col min="10" max="10" width="5.6640625" bestFit="1" customWidth="1"/>
    <col min="11" max="11" width="34.88671875" customWidth="1"/>
    <col min="12" max="12" width="42.6640625" customWidth="1"/>
    <col min="13" max="13" width="6.6640625" customWidth="1"/>
    <col min="14" max="15" width="7.109375" style="4" customWidth="1"/>
    <col min="16" max="16" width="5.6640625" style="5" bestFit="1" customWidth="1"/>
    <col min="18" max="24" width="0" hidden="1" customWidth="1"/>
  </cols>
  <sheetData>
    <row r="1" spans="1:24" ht="62.25" customHeight="1" x14ac:dyDescent="0.3">
      <c r="B1" s="121" t="s">
        <v>781</v>
      </c>
      <c r="C1" s="121"/>
      <c r="D1" s="121"/>
      <c r="E1" s="121"/>
      <c r="F1" s="121"/>
      <c r="G1" s="121"/>
      <c r="H1" s="121"/>
      <c r="I1" s="121"/>
      <c r="J1" s="121"/>
      <c r="K1" s="121"/>
      <c r="L1" s="121"/>
      <c r="M1" s="121"/>
      <c r="N1" s="121"/>
      <c r="O1" s="121"/>
      <c r="P1" s="121"/>
      <c r="S1" t="s">
        <v>359</v>
      </c>
      <c r="V1" t="s">
        <v>356</v>
      </c>
      <c r="W1">
        <v>0</v>
      </c>
      <c r="X1">
        <v>320</v>
      </c>
    </row>
    <row r="2" spans="1:24" ht="49.5" customHeight="1" x14ac:dyDescent="0.3">
      <c r="A2" s="20" t="s">
        <v>776</v>
      </c>
      <c r="B2" s="56" t="s">
        <v>280</v>
      </c>
      <c r="C2" s="131" t="s">
        <v>743</v>
      </c>
      <c r="D2" s="131"/>
      <c r="E2" s="30" t="s">
        <v>280</v>
      </c>
      <c r="F2" s="20" t="s">
        <v>775</v>
      </c>
      <c r="G2" s="130" t="s">
        <v>280</v>
      </c>
      <c r="H2" s="130"/>
      <c r="I2" s="130"/>
      <c r="J2" s="130"/>
      <c r="K2" s="30"/>
      <c r="L2" s="21" t="s">
        <v>744</v>
      </c>
      <c r="M2" s="128" t="s">
        <v>766</v>
      </c>
      <c r="N2" s="128"/>
      <c r="O2" s="128"/>
      <c r="P2" s="130"/>
      <c r="V2" t="s">
        <v>357</v>
      </c>
      <c r="W2">
        <v>321</v>
      </c>
      <c r="X2">
        <v>2100</v>
      </c>
    </row>
    <row r="3" spans="1:24" ht="29.25" customHeight="1" x14ac:dyDescent="0.3">
      <c r="A3" s="24" t="s">
        <v>164</v>
      </c>
      <c r="B3" s="33" t="s">
        <v>780</v>
      </c>
      <c r="C3" s="109" t="s">
        <v>116</v>
      </c>
      <c r="D3" s="110" t="s">
        <v>30</v>
      </c>
      <c r="E3" s="108" t="s">
        <v>110</v>
      </c>
      <c r="F3" s="108" t="s">
        <v>504</v>
      </c>
      <c r="G3" s="108" t="s">
        <v>774</v>
      </c>
      <c r="H3" s="108"/>
      <c r="I3" s="108"/>
      <c r="J3" s="108"/>
      <c r="K3" s="108" t="s">
        <v>773</v>
      </c>
      <c r="L3" s="108" t="s">
        <v>114</v>
      </c>
      <c r="M3" s="108" t="s">
        <v>117</v>
      </c>
      <c r="N3" s="108"/>
      <c r="O3" s="108"/>
      <c r="P3" s="108"/>
      <c r="V3" t="s">
        <v>358</v>
      </c>
      <c r="W3">
        <v>2101</v>
      </c>
      <c r="X3">
        <v>6400</v>
      </c>
    </row>
    <row r="4" spans="1:24" ht="93.75" customHeight="1" x14ac:dyDescent="0.3">
      <c r="A4" s="24" t="s">
        <v>28</v>
      </c>
      <c r="B4" s="24" t="s">
        <v>29</v>
      </c>
      <c r="C4" s="109"/>
      <c r="D4" s="110"/>
      <c r="E4" s="108"/>
      <c r="F4" s="108"/>
      <c r="G4" s="25" t="s">
        <v>111</v>
      </c>
      <c r="H4" s="25" t="s">
        <v>112</v>
      </c>
      <c r="I4" s="25" t="s">
        <v>113</v>
      </c>
      <c r="J4" s="25" t="s">
        <v>115</v>
      </c>
      <c r="K4" s="108"/>
      <c r="L4" s="108"/>
      <c r="M4" s="25" t="s">
        <v>111</v>
      </c>
      <c r="N4" s="25" t="s">
        <v>112</v>
      </c>
      <c r="O4" s="25" t="s">
        <v>777</v>
      </c>
      <c r="P4" s="25" t="s">
        <v>115</v>
      </c>
      <c r="S4" s="11" t="s">
        <v>355</v>
      </c>
      <c r="T4" s="11" t="s">
        <v>360</v>
      </c>
      <c r="U4" s="11" t="s">
        <v>361</v>
      </c>
      <c r="V4" s="11" t="s">
        <v>362</v>
      </c>
    </row>
    <row r="5" spans="1:24" ht="39.75" customHeight="1" x14ac:dyDescent="0.3">
      <c r="A5" s="119" t="s">
        <v>416</v>
      </c>
      <c r="B5" s="29" t="s">
        <v>415</v>
      </c>
      <c r="C5" s="29" t="s">
        <v>31</v>
      </c>
      <c r="D5" s="29" t="s">
        <v>76</v>
      </c>
      <c r="E5" s="29" t="s">
        <v>445</v>
      </c>
      <c r="F5" s="29" t="s">
        <v>135</v>
      </c>
      <c r="G5" s="36"/>
      <c r="H5" s="36"/>
      <c r="I5" s="36">
        <f>G5*H5</f>
        <v>0</v>
      </c>
      <c r="J5" s="36" t="e">
        <f>VLOOKUP(I5,'TABLA DATOS'!$A$1:$B$65,2,FALSE)</f>
        <v>#N/A</v>
      </c>
      <c r="K5" s="36"/>
      <c r="L5" s="29" t="s">
        <v>472</v>
      </c>
      <c r="M5" s="36"/>
      <c r="N5" s="36"/>
      <c r="O5" s="36">
        <f>M5*N5</f>
        <v>0</v>
      </c>
      <c r="P5" s="36" t="e">
        <f>VLOOKUP(O5,'TABLA DATOS'!$A$1:$B$65,2,FALSE)</f>
        <v>#N/A</v>
      </c>
      <c r="S5" t="e">
        <f t="shared" ref="S5:S34" si="0">L5*100</f>
        <v>#VALUE!</v>
      </c>
      <c r="T5" t="e">
        <f t="shared" ref="T5:T34" si="1">G5*H5*S5</f>
        <v>#VALUE!</v>
      </c>
      <c r="U5" t="e">
        <f>IF(T5&lt;$W$2,$V$1,IF(T5&gt;$X$2,$V$3,$V$2))</f>
        <v>#VALUE!</v>
      </c>
      <c r="V5" t="e">
        <f t="shared" ref="V5:V34" si="2">U5=N5</f>
        <v>#VALUE!</v>
      </c>
    </row>
    <row r="6" spans="1:24" ht="15.75" customHeight="1" x14ac:dyDescent="0.3">
      <c r="A6" s="119"/>
      <c r="B6" s="114" t="s">
        <v>464</v>
      </c>
      <c r="C6" s="114" t="s">
        <v>31</v>
      </c>
      <c r="D6" s="114" t="s">
        <v>76</v>
      </c>
      <c r="E6" s="114" t="s">
        <v>462</v>
      </c>
      <c r="F6" s="29" t="s">
        <v>168</v>
      </c>
      <c r="G6" s="36"/>
      <c r="H6" s="36"/>
      <c r="I6" s="36">
        <f t="shared" ref="I6:I34" si="3">G6*H6</f>
        <v>0</v>
      </c>
      <c r="J6" s="36" t="e">
        <f>VLOOKUP(I6,'TABLA DATOS'!$A$1:$B$65,2,FALSE)</f>
        <v>#N/A</v>
      </c>
      <c r="K6" s="36"/>
      <c r="L6" s="29" t="s">
        <v>471</v>
      </c>
      <c r="M6" s="36"/>
      <c r="N6" s="36"/>
      <c r="O6" s="36">
        <f t="shared" ref="O6:O34" si="4">M6*N6</f>
        <v>0</v>
      </c>
      <c r="P6" s="36" t="e">
        <f>VLOOKUP(O6,'TABLA DATOS'!$A$1:$B$65,2,FALSE)</f>
        <v>#N/A</v>
      </c>
      <c r="S6" t="e">
        <f t="shared" si="0"/>
        <v>#VALUE!</v>
      </c>
      <c r="T6" t="e">
        <f t="shared" si="1"/>
        <v>#VALUE!</v>
      </c>
      <c r="U6" t="e">
        <f t="shared" ref="U6:U34" si="5">IF(T6&lt;$W$2,$V$1,IF(T6&gt;$X$2,$V$3,$V$2))</f>
        <v>#VALUE!</v>
      </c>
      <c r="V6" t="e">
        <f t="shared" si="2"/>
        <v>#VALUE!</v>
      </c>
    </row>
    <row r="7" spans="1:24" ht="33.75" customHeight="1" x14ac:dyDescent="0.3">
      <c r="A7" s="119"/>
      <c r="B7" s="114"/>
      <c r="C7" s="114"/>
      <c r="D7" s="114"/>
      <c r="E7" s="114"/>
      <c r="F7" s="29" t="s">
        <v>463</v>
      </c>
      <c r="G7" s="36"/>
      <c r="H7" s="36"/>
      <c r="I7" s="36">
        <f t="shared" si="3"/>
        <v>0</v>
      </c>
      <c r="J7" s="36" t="e">
        <f>VLOOKUP(I7,'TABLA DATOS'!$A$1:$B$65,2,FALSE)</f>
        <v>#N/A</v>
      </c>
      <c r="K7" s="36"/>
      <c r="L7" s="29" t="s">
        <v>471</v>
      </c>
      <c r="M7" s="36"/>
      <c r="N7" s="36"/>
      <c r="O7" s="36">
        <f t="shared" si="4"/>
        <v>0</v>
      </c>
      <c r="P7" s="36" t="e">
        <f>VLOOKUP(O7,'TABLA DATOS'!$A$1:$B$65,2,FALSE)</f>
        <v>#N/A</v>
      </c>
      <c r="S7" t="e">
        <f t="shared" si="0"/>
        <v>#VALUE!</v>
      </c>
      <c r="T7" t="e">
        <f t="shared" si="1"/>
        <v>#VALUE!</v>
      </c>
      <c r="U7" t="e">
        <f t="shared" si="5"/>
        <v>#VALUE!</v>
      </c>
      <c r="V7" t="e">
        <f t="shared" si="2"/>
        <v>#VALUE!</v>
      </c>
    </row>
    <row r="8" spans="1:24" ht="33.75" customHeight="1" x14ac:dyDescent="0.3">
      <c r="A8" s="119"/>
      <c r="B8" s="29" t="s">
        <v>417</v>
      </c>
      <c r="C8" s="29" t="s">
        <v>31</v>
      </c>
      <c r="D8" s="29" t="s">
        <v>76</v>
      </c>
      <c r="E8" s="29" t="s">
        <v>444</v>
      </c>
      <c r="F8" s="29" t="s">
        <v>167</v>
      </c>
      <c r="G8" s="36"/>
      <c r="H8" s="36"/>
      <c r="I8" s="36">
        <f t="shared" si="3"/>
        <v>0</v>
      </c>
      <c r="J8" s="36" t="e">
        <f>VLOOKUP(I8,'TABLA DATOS'!$A$1:$B$65,2,FALSE)</f>
        <v>#N/A</v>
      </c>
      <c r="K8" s="36"/>
      <c r="L8" s="29" t="s">
        <v>461</v>
      </c>
      <c r="M8" s="36"/>
      <c r="N8" s="36"/>
      <c r="O8" s="36">
        <f t="shared" si="4"/>
        <v>0</v>
      </c>
      <c r="P8" s="36" t="e">
        <f>VLOOKUP(O8,'TABLA DATOS'!$A$1:$B$65,2,FALSE)</f>
        <v>#N/A</v>
      </c>
      <c r="S8" t="e">
        <f t="shared" si="0"/>
        <v>#VALUE!</v>
      </c>
      <c r="T8" t="e">
        <f t="shared" si="1"/>
        <v>#VALUE!</v>
      </c>
      <c r="U8" t="e">
        <f t="shared" si="5"/>
        <v>#VALUE!</v>
      </c>
      <c r="V8" t="e">
        <f t="shared" si="2"/>
        <v>#VALUE!</v>
      </c>
    </row>
    <row r="9" spans="1:24" ht="27.6" x14ac:dyDescent="0.3">
      <c r="A9" s="119" t="s">
        <v>418</v>
      </c>
      <c r="B9" s="114" t="s">
        <v>421</v>
      </c>
      <c r="C9" s="114" t="s">
        <v>420</v>
      </c>
      <c r="D9" s="114" t="s">
        <v>76</v>
      </c>
      <c r="E9" s="29" t="s">
        <v>473</v>
      </c>
      <c r="F9" s="29" t="s">
        <v>207</v>
      </c>
      <c r="G9" s="36"/>
      <c r="H9" s="36"/>
      <c r="I9" s="36">
        <f t="shared" si="3"/>
        <v>0</v>
      </c>
      <c r="J9" s="36" t="e">
        <f>VLOOKUP(I9,'TABLA DATOS'!$A$1:$B$65,2,FALSE)</f>
        <v>#N/A</v>
      </c>
      <c r="K9" s="36"/>
      <c r="L9" s="29" t="s">
        <v>67</v>
      </c>
      <c r="M9" s="36"/>
      <c r="N9" s="36"/>
      <c r="O9" s="36">
        <f t="shared" si="4"/>
        <v>0</v>
      </c>
      <c r="P9" s="36" t="e">
        <f>VLOOKUP(O9,'TABLA DATOS'!$A$1:$B$65,2,FALSE)</f>
        <v>#N/A</v>
      </c>
      <c r="S9" t="e">
        <f t="shared" si="0"/>
        <v>#VALUE!</v>
      </c>
      <c r="T9" t="e">
        <f t="shared" si="1"/>
        <v>#VALUE!</v>
      </c>
      <c r="U9" t="e">
        <f t="shared" si="5"/>
        <v>#VALUE!</v>
      </c>
      <c r="V9" t="e">
        <f t="shared" si="2"/>
        <v>#VALUE!</v>
      </c>
    </row>
    <row r="10" spans="1:24" ht="32.25" customHeight="1" x14ac:dyDescent="0.3">
      <c r="A10" s="119"/>
      <c r="B10" s="114"/>
      <c r="C10" s="114"/>
      <c r="D10" s="114"/>
      <c r="E10" s="29" t="s">
        <v>475</v>
      </c>
      <c r="F10" s="29" t="s">
        <v>167</v>
      </c>
      <c r="G10" s="36"/>
      <c r="H10" s="36"/>
      <c r="I10" s="36">
        <f t="shared" si="3"/>
        <v>0</v>
      </c>
      <c r="J10" s="36" t="e">
        <f>VLOOKUP(I10,'TABLA DATOS'!$A$1:$B$65,2,FALSE)</f>
        <v>#N/A</v>
      </c>
      <c r="K10" s="36"/>
      <c r="L10" s="29" t="s">
        <v>476</v>
      </c>
      <c r="M10" s="36"/>
      <c r="N10" s="36"/>
      <c r="O10" s="36">
        <f t="shared" si="4"/>
        <v>0</v>
      </c>
      <c r="P10" s="36" t="e">
        <f>VLOOKUP(O10,'TABLA DATOS'!$A$1:$B$65,2,FALSE)</f>
        <v>#N/A</v>
      </c>
      <c r="S10" t="e">
        <f t="shared" si="0"/>
        <v>#VALUE!</v>
      </c>
      <c r="T10" t="e">
        <f t="shared" si="1"/>
        <v>#VALUE!</v>
      </c>
      <c r="U10" t="e">
        <f t="shared" si="5"/>
        <v>#VALUE!</v>
      </c>
      <c r="V10" t="e">
        <f t="shared" si="2"/>
        <v>#VALUE!</v>
      </c>
    </row>
    <row r="11" spans="1:24" ht="60" customHeight="1" x14ac:dyDescent="0.3">
      <c r="A11" s="119"/>
      <c r="B11" s="114" t="s">
        <v>446</v>
      </c>
      <c r="C11" s="114" t="s">
        <v>420</v>
      </c>
      <c r="D11" s="114" t="s">
        <v>76</v>
      </c>
      <c r="E11" s="29" t="s">
        <v>477</v>
      </c>
      <c r="F11" s="29" t="s">
        <v>143</v>
      </c>
      <c r="G11" s="36"/>
      <c r="H11" s="36"/>
      <c r="I11" s="36">
        <f t="shared" si="3"/>
        <v>0</v>
      </c>
      <c r="J11" s="36" t="e">
        <f>VLOOKUP(I11,'TABLA DATOS'!$A$1:$B$65,2,FALSE)</f>
        <v>#N/A</v>
      </c>
      <c r="K11" s="36"/>
      <c r="L11" s="29" t="s">
        <v>66</v>
      </c>
      <c r="M11" s="36"/>
      <c r="N11" s="36"/>
      <c r="O11" s="36">
        <f t="shared" si="4"/>
        <v>0</v>
      </c>
      <c r="P11" s="36" t="e">
        <f>VLOOKUP(O11,'TABLA DATOS'!$A$1:$B$65,2,FALSE)</f>
        <v>#N/A</v>
      </c>
      <c r="S11" t="e">
        <f t="shared" si="0"/>
        <v>#VALUE!</v>
      </c>
      <c r="T11" t="e">
        <f t="shared" si="1"/>
        <v>#VALUE!</v>
      </c>
      <c r="U11" t="e">
        <f t="shared" si="5"/>
        <v>#VALUE!</v>
      </c>
      <c r="V11" t="e">
        <f t="shared" si="2"/>
        <v>#VALUE!</v>
      </c>
    </row>
    <row r="12" spans="1:24" ht="62.25" customHeight="1" x14ac:dyDescent="0.3">
      <c r="A12" s="119"/>
      <c r="B12" s="114"/>
      <c r="C12" s="114"/>
      <c r="D12" s="114"/>
      <c r="E12" s="48" t="s">
        <v>27</v>
      </c>
      <c r="F12" s="29" t="s">
        <v>176</v>
      </c>
      <c r="G12" s="36"/>
      <c r="H12" s="36"/>
      <c r="I12" s="36">
        <f t="shared" si="3"/>
        <v>0</v>
      </c>
      <c r="J12" s="36" t="e">
        <f>VLOOKUP(I12,'TABLA DATOS'!$A$1:$B$65,2,FALSE)</f>
        <v>#N/A</v>
      </c>
      <c r="K12" s="36"/>
      <c r="L12" s="29" t="s">
        <v>201</v>
      </c>
      <c r="M12" s="36"/>
      <c r="N12" s="36"/>
      <c r="O12" s="36">
        <f t="shared" si="4"/>
        <v>0</v>
      </c>
      <c r="P12" s="36" t="e">
        <f>VLOOKUP(O12,'TABLA DATOS'!$A$1:$B$65,2,FALSE)</f>
        <v>#N/A</v>
      </c>
      <c r="S12" t="e">
        <f t="shared" si="0"/>
        <v>#VALUE!</v>
      </c>
      <c r="T12" t="e">
        <f t="shared" si="1"/>
        <v>#VALUE!</v>
      </c>
      <c r="U12" t="e">
        <f t="shared" si="5"/>
        <v>#VALUE!</v>
      </c>
      <c r="V12" t="e">
        <f t="shared" si="2"/>
        <v>#VALUE!</v>
      </c>
    </row>
    <row r="13" spans="1:24" ht="74.25" customHeight="1" x14ac:dyDescent="0.3">
      <c r="A13" s="119"/>
      <c r="B13" s="114" t="s">
        <v>422</v>
      </c>
      <c r="C13" s="114" t="s">
        <v>420</v>
      </c>
      <c r="D13" s="114" t="s">
        <v>76</v>
      </c>
      <c r="E13" s="29" t="s">
        <v>478</v>
      </c>
      <c r="F13" s="29" t="s">
        <v>168</v>
      </c>
      <c r="G13" s="36"/>
      <c r="H13" s="36"/>
      <c r="I13" s="36">
        <f t="shared" si="3"/>
        <v>0</v>
      </c>
      <c r="J13" s="36" t="e">
        <f>VLOOKUP(I13,'TABLA DATOS'!$A$1:$B$65,2,FALSE)</f>
        <v>#N/A</v>
      </c>
      <c r="K13" s="36"/>
      <c r="L13" s="29" t="s">
        <v>484</v>
      </c>
      <c r="M13" s="36"/>
      <c r="N13" s="36"/>
      <c r="O13" s="36">
        <f t="shared" si="4"/>
        <v>0</v>
      </c>
      <c r="P13" s="36" t="e">
        <f>VLOOKUP(O13,'TABLA DATOS'!$A$1:$B$65,2,FALSE)</f>
        <v>#N/A</v>
      </c>
      <c r="S13" t="e">
        <f t="shared" si="0"/>
        <v>#VALUE!</v>
      </c>
      <c r="T13" t="e">
        <f t="shared" si="1"/>
        <v>#VALUE!</v>
      </c>
      <c r="U13" t="e">
        <f t="shared" si="5"/>
        <v>#VALUE!</v>
      </c>
      <c r="V13" t="e">
        <f t="shared" si="2"/>
        <v>#VALUE!</v>
      </c>
    </row>
    <row r="14" spans="1:24" ht="43.5" customHeight="1" x14ac:dyDescent="0.3">
      <c r="A14" s="119"/>
      <c r="B14" s="114"/>
      <c r="C14" s="114"/>
      <c r="D14" s="114"/>
      <c r="E14" s="29" t="s">
        <v>133</v>
      </c>
      <c r="F14" s="29" t="s">
        <v>134</v>
      </c>
      <c r="G14" s="36"/>
      <c r="H14" s="36"/>
      <c r="I14" s="36">
        <f t="shared" si="3"/>
        <v>0</v>
      </c>
      <c r="J14" s="36" t="e">
        <f>VLOOKUP(I14,'TABLA DATOS'!$A$1:$B$65,2,FALSE)</f>
        <v>#N/A</v>
      </c>
      <c r="K14" s="36"/>
      <c r="L14" s="29" t="s">
        <v>65</v>
      </c>
      <c r="M14" s="36"/>
      <c r="N14" s="36"/>
      <c r="O14" s="36">
        <f t="shared" si="4"/>
        <v>0</v>
      </c>
      <c r="P14" s="36" t="e">
        <f>VLOOKUP(O14,'TABLA DATOS'!$A$1:$B$65,2,FALSE)</f>
        <v>#N/A</v>
      </c>
      <c r="S14" t="e">
        <f t="shared" si="0"/>
        <v>#VALUE!</v>
      </c>
      <c r="T14" t="e">
        <f t="shared" si="1"/>
        <v>#VALUE!</v>
      </c>
      <c r="U14" t="e">
        <f t="shared" si="5"/>
        <v>#VALUE!</v>
      </c>
      <c r="V14" t="e">
        <f t="shared" si="2"/>
        <v>#VALUE!</v>
      </c>
    </row>
    <row r="15" spans="1:24" ht="33.75" customHeight="1" x14ac:dyDescent="0.3">
      <c r="A15" s="119"/>
      <c r="B15" s="114"/>
      <c r="C15" s="114"/>
      <c r="D15" s="114"/>
      <c r="E15" s="29" t="s">
        <v>507</v>
      </c>
      <c r="F15" s="29" t="s">
        <v>138</v>
      </c>
      <c r="G15" s="36"/>
      <c r="H15" s="36"/>
      <c r="I15" s="36">
        <f t="shared" si="3"/>
        <v>0</v>
      </c>
      <c r="J15" s="36" t="e">
        <f>VLOOKUP(I15,'TABLA DATOS'!$A$1:$B$65,2,FALSE)</f>
        <v>#N/A</v>
      </c>
      <c r="K15" s="36"/>
      <c r="L15" s="29" t="s">
        <v>319</v>
      </c>
      <c r="M15" s="36"/>
      <c r="N15" s="36"/>
      <c r="O15" s="36">
        <f t="shared" si="4"/>
        <v>0</v>
      </c>
      <c r="P15" s="36" t="e">
        <f>VLOOKUP(O15,'TABLA DATOS'!$A$1:$B$65,2,FALSE)</f>
        <v>#N/A</v>
      </c>
      <c r="S15" t="e">
        <f t="shared" si="0"/>
        <v>#VALUE!</v>
      </c>
      <c r="T15" t="e">
        <f t="shared" si="1"/>
        <v>#VALUE!</v>
      </c>
      <c r="U15" t="e">
        <f t="shared" si="5"/>
        <v>#VALUE!</v>
      </c>
      <c r="V15" t="e">
        <f t="shared" si="2"/>
        <v>#VALUE!</v>
      </c>
    </row>
    <row r="16" spans="1:24" ht="51" customHeight="1" x14ac:dyDescent="0.3">
      <c r="A16" s="119"/>
      <c r="B16" s="114"/>
      <c r="C16" s="114"/>
      <c r="D16" s="114"/>
      <c r="E16" s="29" t="s">
        <v>508</v>
      </c>
      <c r="F16" s="29" t="s">
        <v>135</v>
      </c>
      <c r="G16" s="36"/>
      <c r="H16" s="36"/>
      <c r="I16" s="36">
        <f t="shared" si="3"/>
        <v>0</v>
      </c>
      <c r="J16" s="36" t="e">
        <f>VLOOKUP(I16,'TABLA DATOS'!$A$1:$B$65,2,FALSE)</f>
        <v>#N/A</v>
      </c>
      <c r="K16" s="36"/>
      <c r="L16" s="29" t="s">
        <v>64</v>
      </c>
      <c r="M16" s="36"/>
      <c r="N16" s="36"/>
      <c r="O16" s="36">
        <f t="shared" si="4"/>
        <v>0</v>
      </c>
      <c r="P16" s="36" t="e">
        <f>VLOOKUP(O16,'TABLA DATOS'!$A$1:$B$65,2,FALSE)</f>
        <v>#N/A</v>
      </c>
      <c r="S16" t="e">
        <f t="shared" si="0"/>
        <v>#VALUE!</v>
      </c>
      <c r="T16" t="e">
        <f t="shared" si="1"/>
        <v>#VALUE!</v>
      </c>
      <c r="U16" t="e">
        <f t="shared" si="5"/>
        <v>#VALUE!</v>
      </c>
      <c r="V16" t="e">
        <f t="shared" si="2"/>
        <v>#VALUE!</v>
      </c>
    </row>
    <row r="17" spans="1:22" ht="35.25" customHeight="1" x14ac:dyDescent="0.3">
      <c r="A17" s="119"/>
      <c r="B17" s="114"/>
      <c r="C17" s="114"/>
      <c r="D17" s="114"/>
      <c r="E17" s="29" t="s">
        <v>480</v>
      </c>
      <c r="F17" s="29" t="s">
        <v>479</v>
      </c>
      <c r="G17" s="36"/>
      <c r="H17" s="36"/>
      <c r="I17" s="36">
        <f t="shared" si="3"/>
        <v>0</v>
      </c>
      <c r="J17" s="36" t="e">
        <f>VLOOKUP(I17,'TABLA DATOS'!$A$1:$B$65,2,FALSE)</f>
        <v>#N/A</v>
      </c>
      <c r="K17" s="36"/>
      <c r="L17" s="29" t="s">
        <v>481</v>
      </c>
      <c r="M17" s="36"/>
      <c r="N17" s="36"/>
      <c r="O17" s="36">
        <f t="shared" si="4"/>
        <v>0</v>
      </c>
      <c r="P17" s="36" t="e">
        <f>VLOOKUP(O17,'TABLA DATOS'!$A$1:$B$65,2,FALSE)</f>
        <v>#N/A</v>
      </c>
      <c r="S17" t="e">
        <f t="shared" si="0"/>
        <v>#VALUE!</v>
      </c>
      <c r="T17" t="e">
        <f t="shared" si="1"/>
        <v>#VALUE!</v>
      </c>
      <c r="U17" t="e">
        <f t="shared" si="5"/>
        <v>#VALUE!</v>
      </c>
      <c r="V17" t="e">
        <f t="shared" si="2"/>
        <v>#VALUE!</v>
      </c>
    </row>
    <row r="18" spans="1:22" ht="31.5" customHeight="1" x14ac:dyDescent="0.3">
      <c r="A18" s="119" t="s">
        <v>467</v>
      </c>
      <c r="B18" s="114" t="s">
        <v>419</v>
      </c>
      <c r="C18" s="29" t="s">
        <v>420</v>
      </c>
      <c r="D18" s="29" t="s">
        <v>76</v>
      </c>
      <c r="E18" s="29" t="s">
        <v>465</v>
      </c>
      <c r="F18" s="29" t="s">
        <v>132</v>
      </c>
      <c r="G18" s="36"/>
      <c r="H18" s="36"/>
      <c r="I18" s="36">
        <f t="shared" si="3"/>
        <v>0</v>
      </c>
      <c r="J18" s="36" t="e">
        <f>VLOOKUP(I18,'TABLA DATOS'!$A$1:$B$65,2,FALSE)</f>
        <v>#N/A</v>
      </c>
      <c r="K18" s="36"/>
      <c r="L18" s="29" t="s">
        <v>482</v>
      </c>
      <c r="M18" s="36"/>
      <c r="N18" s="36"/>
      <c r="O18" s="36">
        <f t="shared" si="4"/>
        <v>0</v>
      </c>
      <c r="P18" s="36" t="e">
        <f>VLOOKUP(O18,'TABLA DATOS'!$A$1:$B$65,2,FALSE)</f>
        <v>#N/A</v>
      </c>
      <c r="S18" t="e">
        <f t="shared" si="0"/>
        <v>#VALUE!</v>
      </c>
      <c r="T18" t="e">
        <f t="shared" si="1"/>
        <v>#VALUE!</v>
      </c>
      <c r="U18" t="e">
        <f t="shared" si="5"/>
        <v>#VALUE!</v>
      </c>
      <c r="V18" t="e">
        <f t="shared" si="2"/>
        <v>#VALUE!</v>
      </c>
    </row>
    <row r="19" spans="1:22" ht="35.25" customHeight="1" x14ac:dyDescent="0.3">
      <c r="A19" s="119"/>
      <c r="B19" s="114"/>
      <c r="C19" s="29" t="s">
        <v>420</v>
      </c>
      <c r="D19" s="29" t="s">
        <v>76</v>
      </c>
      <c r="E19" s="29" t="s">
        <v>470</v>
      </c>
      <c r="F19" s="29" t="s">
        <v>166</v>
      </c>
      <c r="G19" s="36"/>
      <c r="H19" s="36"/>
      <c r="I19" s="36">
        <f t="shared" si="3"/>
        <v>0</v>
      </c>
      <c r="J19" s="36" t="e">
        <f>VLOOKUP(I19,'TABLA DATOS'!$A$1:$B$65,2,FALSE)</f>
        <v>#N/A</v>
      </c>
      <c r="K19" s="36"/>
      <c r="L19" s="29" t="s">
        <v>483</v>
      </c>
      <c r="M19" s="36"/>
      <c r="N19" s="36"/>
      <c r="O19" s="36">
        <f t="shared" si="4"/>
        <v>0</v>
      </c>
      <c r="P19" s="36" t="e">
        <f>VLOOKUP(O19,'TABLA DATOS'!$A$1:$B$65,2,FALSE)</f>
        <v>#N/A</v>
      </c>
      <c r="S19" t="e">
        <f t="shared" si="0"/>
        <v>#VALUE!</v>
      </c>
      <c r="T19" t="e">
        <f t="shared" si="1"/>
        <v>#VALUE!</v>
      </c>
      <c r="U19" t="e">
        <f t="shared" si="5"/>
        <v>#VALUE!</v>
      </c>
      <c r="V19" t="e">
        <f t="shared" si="2"/>
        <v>#VALUE!</v>
      </c>
    </row>
    <row r="20" spans="1:22" ht="36" customHeight="1" x14ac:dyDescent="0.3">
      <c r="A20" s="119"/>
      <c r="B20" s="114"/>
      <c r="C20" s="29" t="s">
        <v>420</v>
      </c>
      <c r="D20" s="29" t="s">
        <v>76</v>
      </c>
      <c r="E20" s="29" t="s">
        <v>468</v>
      </c>
      <c r="F20" s="29" t="s">
        <v>138</v>
      </c>
      <c r="G20" s="36"/>
      <c r="H20" s="36"/>
      <c r="I20" s="36">
        <f t="shared" si="3"/>
        <v>0</v>
      </c>
      <c r="J20" s="36" t="e">
        <f>VLOOKUP(I20,'TABLA DATOS'!$A$1:$B$65,2,FALSE)</f>
        <v>#N/A</v>
      </c>
      <c r="K20" s="36"/>
      <c r="L20" s="29" t="s">
        <v>485</v>
      </c>
      <c r="M20" s="36"/>
      <c r="N20" s="36"/>
      <c r="O20" s="36">
        <f t="shared" si="4"/>
        <v>0</v>
      </c>
      <c r="P20" s="36" t="e">
        <f>VLOOKUP(O20,'TABLA DATOS'!$A$1:$B$65,2,FALSE)</f>
        <v>#N/A</v>
      </c>
      <c r="S20" t="e">
        <f t="shared" si="0"/>
        <v>#VALUE!</v>
      </c>
      <c r="T20" t="e">
        <f t="shared" si="1"/>
        <v>#VALUE!</v>
      </c>
      <c r="U20" t="e">
        <f t="shared" si="5"/>
        <v>#VALUE!</v>
      </c>
      <c r="V20" t="e">
        <f t="shared" si="2"/>
        <v>#VALUE!</v>
      </c>
    </row>
    <row r="21" spans="1:22" ht="30.75" customHeight="1" x14ac:dyDescent="0.3">
      <c r="A21" s="119"/>
      <c r="B21" s="114"/>
      <c r="C21" s="29" t="s">
        <v>420</v>
      </c>
      <c r="D21" s="29" t="s">
        <v>76</v>
      </c>
      <c r="E21" s="29" t="s">
        <v>469</v>
      </c>
      <c r="F21" s="29" t="s">
        <v>134</v>
      </c>
      <c r="G21" s="36"/>
      <c r="H21" s="36"/>
      <c r="I21" s="36">
        <f t="shared" si="3"/>
        <v>0</v>
      </c>
      <c r="J21" s="36" t="e">
        <f>VLOOKUP(I21,'TABLA DATOS'!$A$1:$B$65,2,FALSE)</f>
        <v>#N/A</v>
      </c>
      <c r="K21" s="36"/>
      <c r="L21" s="29" t="s">
        <v>501</v>
      </c>
      <c r="M21" s="36"/>
      <c r="N21" s="36"/>
      <c r="O21" s="36">
        <f t="shared" si="4"/>
        <v>0</v>
      </c>
      <c r="P21" s="36" t="e">
        <f>VLOOKUP(O21,'TABLA DATOS'!$A$1:$B$65,2,FALSE)</f>
        <v>#N/A</v>
      </c>
      <c r="S21" t="e">
        <f t="shared" si="0"/>
        <v>#VALUE!</v>
      </c>
      <c r="T21" t="e">
        <f t="shared" si="1"/>
        <v>#VALUE!</v>
      </c>
      <c r="U21" t="e">
        <f t="shared" si="5"/>
        <v>#VALUE!</v>
      </c>
      <c r="V21" t="e">
        <f t="shared" si="2"/>
        <v>#VALUE!</v>
      </c>
    </row>
    <row r="22" spans="1:22" ht="39.75" customHeight="1" x14ac:dyDescent="0.3">
      <c r="A22" s="119"/>
      <c r="B22" s="114"/>
      <c r="C22" s="29" t="s">
        <v>420</v>
      </c>
      <c r="D22" s="29" t="s">
        <v>76</v>
      </c>
      <c r="E22" s="29" t="s">
        <v>466</v>
      </c>
      <c r="F22" s="29" t="s">
        <v>135</v>
      </c>
      <c r="G22" s="36"/>
      <c r="H22" s="36"/>
      <c r="I22" s="36">
        <f t="shared" si="3"/>
        <v>0</v>
      </c>
      <c r="J22" s="36" t="e">
        <f>VLOOKUP(I22,'TABLA DATOS'!$A$1:$B$65,2,FALSE)</f>
        <v>#N/A</v>
      </c>
      <c r="K22" s="36"/>
      <c r="L22" s="29" t="s">
        <v>502</v>
      </c>
      <c r="M22" s="36"/>
      <c r="N22" s="36"/>
      <c r="O22" s="36">
        <f t="shared" si="4"/>
        <v>0</v>
      </c>
      <c r="P22" s="36" t="e">
        <f>VLOOKUP(O22,'TABLA DATOS'!$A$1:$B$65,2,FALSE)</f>
        <v>#N/A</v>
      </c>
      <c r="S22" t="e">
        <f t="shared" si="0"/>
        <v>#VALUE!</v>
      </c>
      <c r="T22" t="e">
        <f t="shared" si="1"/>
        <v>#VALUE!</v>
      </c>
      <c r="U22" t="e">
        <f t="shared" si="5"/>
        <v>#VALUE!</v>
      </c>
      <c r="V22" t="e">
        <f t="shared" si="2"/>
        <v>#VALUE!</v>
      </c>
    </row>
    <row r="23" spans="1:22" ht="50.25" customHeight="1" x14ac:dyDescent="0.3">
      <c r="A23" s="120" t="s">
        <v>440</v>
      </c>
      <c r="B23" s="114" t="s">
        <v>354</v>
      </c>
      <c r="C23" s="114"/>
      <c r="D23" s="114"/>
      <c r="E23" s="114" t="s">
        <v>2</v>
      </c>
      <c r="F23" s="29" t="s">
        <v>135</v>
      </c>
      <c r="G23" s="36"/>
      <c r="H23" s="36"/>
      <c r="I23" s="36">
        <f t="shared" si="3"/>
        <v>0</v>
      </c>
      <c r="J23" s="36" t="e">
        <f>VLOOKUP(I23,'TABLA DATOS'!$A$1:$B$65,2,FALSE)</f>
        <v>#N/A</v>
      </c>
      <c r="K23" s="36"/>
      <c r="L23" s="29" t="s">
        <v>19</v>
      </c>
      <c r="M23" s="36"/>
      <c r="N23" s="36"/>
      <c r="O23" s="36">
        <f t="shared" si="4"/>
        <v>0</v>
      </c>
      <c r="P23" s="36" t="e">
        <f>VLOOKUP(O23,'TABLA DATOS'!$A$1:$B$65,2,FALSE)</f>
        <v>#N/A</v>
      </c>
      <c r="S23" t="e">
        <f t="shared" si="0"/>
        <v>#VALUE!</v>
      </c>
      <c r="T23" t="e">
        <f t="shared" si="1"/>
        <v>#VALUE!</v>
      </c>
      <c r="U23" t="e">
        <f t="shared" si="5"/>
        <v>#VALUE!</v>
      </c>
      <c r="V23" t="e">
        <f t="shared" si="2"/>
        <v>#VALUE!</v>
      </c>
    </row>
    <row r="24" spans="1:22" ht="46.5" customHeight="1" x14ac:dyDescent="0.3">
      <c r="A24" s="120"/>
      <c r="B24" s="114"/>
      <c r="C24" s="114"/>
      <c r="D24" s="114"/>
      <c r="E24" s="114"/>
      <c r="F24" s="29" t="s">
        <v>141</v>
      </c>
      <c r="G24" s="36"/>
      <c r="H24" s="36"/>
      <c r="I24" s="36">
        <f t="shared" si="3"/>
        <v>0</v>
      </c>
      <c r="J24" s="36" t="e">
        <f>VLOOKUP(I24,'TABLA DATOS'!$A$1:$B$65,2,FALSE)</f>
        <v>#N/A</v>
      </c>
      <c r="K24" s="36"/>
      <c r="L24" s="29" t="s">
        <v>19</v>
      </c>
      <c r="M24" s="36"/>
      <c r="N24" s="36"/>
      <c r="O24" s="36">
        <f t="shared" si="4"/>
        <v>0</v>
      </c>
      <c r="P24" s="36" t="e">
        <f>VLOOKUP(O24,'TABLA DATOS'!$A$1:$B$65,2,FALSE)</f>
        <v>#N/A</v>
      </c>
      <c r="S24" t="e">
        <f t="shared" si="0"/>
        <v>#VALUE!</v>
      </c>
      <c r="T24" t="e">
        <f t="shared" si="1"/>
        <v>#VALUE!</v>
      </c>
      <c r="U24" t="e">
        <f t="shared" si="5"/>
        <v>#VALUE!</v>
      </c>
      <c r="V24" t="e">
        <f t="shared" si="2"/>
        <v>#VALUE!</v>
      </c>
    </row>
    <row r="25" spans="1:22" x14ac:dyDescent="0.3">
      <c r="A25" s="120"/>
      <c r="B25" s="114"/>
      <c r="C25" s="114"/>
      <c r="D25" s="114"/>
      <c r="E25" s="29" t="s">
        <v>255</v>
      </c>
      <c r="F25" s="29" t="s">
        <v>167</v>
      </c>
      <c r="G25" s="36"/>
      <c r="H25" s="36"/>
      <c r="I25" s="36">
        <f t="shared" si="3"/>
        <v>0</v>
      </c>
      <c r="J25" s="36" t="e">
        <f>VLOOKUP(I25,'TABLA DATOS'!$A$1:$B$65,2,FALSE)</f>
        <v>#N/A</v>
      </c>
      <c r="K25" s="36"/>
      <c r="L25" s="29" t="s">
        <v>498</v>
      </c>
      <c r="M25" s="36"/>
      <c r="N25" s="36"/>
      <c r="O25" s="36">
        <f t="shared" si="4"/>
        <v>0</v>
      </c>
      <c r="P25" s="36" t="e">
        <f>VLOOKUP(O25,'TABLA DATOS'!$A$1:$B$65,2,FALSE)</f>
        <v>#N/A</v>
      </c>
      <c r="S25" t="e">
        <f t="shared" si="0"/>
        <v>#VALUE!</v>
      </c>
      <c r="T25" t="e">
        <f t="shared" si="1"/>
        <v>#VALUE!</v>
      </c>
      <c r="U25" t="e">
        <f t="shared" si="5"/>
        <v>#VALUE!</v>
      </c>
      <c r="V25" t="e">
        <f t="shared" si="2"/>
        <v>#VALUE!</v>
      </c>
    </row>
    <row r="26" spans="1:22" ht="67.5" customHeight="1" x14ac:dyDescent="0.3">
      <c r="A26" s="120"/>
      <c r="B26" s="114"/>
      <c r="C26" s="114"/>
      <c r="D26" s="114"/>
      <c r="E26" s="29" t="s">
        <v>227</v>
      </c>
      <c r="F26" s="29" t="s">
        <v>166</v>
      </c>
      <c r="G26" s="36"/>
      <c r="H26" s="36"/>
      <c r="I26" s="36">
        <f t="shared" si="3"/>
        <v>0</v>
      </c>
      <c r="J26" s="36" t="e">
        <f>VLOOKUP(I26,'TABLA DATOS'!$A$1:$B$65,2,FALSE)</f>
        <v>#N/A</v>
      </c>
      <c r="K26" s="36"/>
      <c r="L26" s="29" t="s">
        <v>423</v>
      </c>
      <c r="M26" s="36"/>
      <c r="N26" s="36"/>
      <c r="O26" s="36">
        <f t="shared" si="4"/>
        <v>0</v>
      </c>
      <c r="P26" s="36" t="e">
        <f>VLOOKUP(O26,'TABLA DATOS'!$A$1:$B$65,2,FALSE)</f>
        <v>#N/A</v>
      </c>
      <c r="S26" t="e">
        <f t="shared" si="0"/>
        <v>#VALUE!</v>
      </c>
      <c r="T26" t="e">
        <f t="shared" si="1"/>
        <v>#VALUE!</v>
      </c>
      <c r="U26" t="e">
        <f t="shared" si="5"/>
        <v>#VALUE!</v>
      </c>
      <c r="V26" t="e">
        <f t="shared" si="2"/>
        <v>#VALUE!</v>
      </c>
    </row>
    <row r="27" spans="1:22" ht="105" customHeight="1" x14ac:dyDescent="0.3">
      <c r="A27" s="120"/>
      <c r="B27" s="114" t="s">
        <v>353</v>
      </c>
      <c r="C27" s="29" t="s">
        <v>420</v>
      </c>
      <c r="D27" s="29" t="s">
        <v>76</v>
      </c>
      <c r="E27" s="29" t="s">
        <v>3</v>
      </c>
      <c r="F27" s="29" t="s">
        <v>135</v>
      </c>
      <c r="G27" s="36"/>
      <c r="H27" s="36"/>
      <c r="I27" s="36">
        <f t="shared" si="3"/>
        <v>0</v>
      </c>
      <c r="J27" s="36" t="e">
        <f>VLOOKUP(I27,'TABLA DATOS'!$A$1:$B$65,2,FALSE)</f>
        <v>#N/A</v>
      </c>
      <c r="K27" s="36"/>
      <c r="L27" s="39" t="s">
        <v>424</v>
      </c>
      <c r="M27" s="36"/>
      <c r="N27" s="36"/>
      <c r="O27" s="36">
        <f t="shared" si="4"/>
        <v>0</v>
      </c>
      <c r="P27" s="36" t="e">
        <f>VLOOKUP(O27,'TABLA DATOS'!$A$1:$B$65,2,FALSE)</f>
        <v>#N/A</v>
      </c>
      <c r="S27" t="e">
        <f t="shared" si="0"/>
        <v>#VALUE!</v>
      </c>
      <c r="T27" t="e">
        <f t="shared" si="1"/>
        <v>#VALUE!</v>
      </c>
      <c r="U27" t="e">
        <f t="shared" si="5"/>
        <v>#VALUE!</v>
      </c>
      <c r="V27" t="e">
        <f t="shared" si="2"/>
        <v>#VALUE!</v>
      </c>
    </row>
    <row r="28" spans="1:22" ht="29.25" customHeight="1" x14ac:dyDescent="0.3">
      <c r="A28" s="120"/>
      <c r="B28" s="114"/>
      <c r="C28" s="29" t="s">
        <v>420</v>
      </c>
      <c r="D28" s="29" t="s">
        <v>76</v>
      </c>
      <c r="E28" s="29" t="s">
        <v>27</v>
      </c>
      <c r="F28" s="40" t="s">
        <v>176</v>
      </c>
      <c r="G28" s="36"/>
      <c r="H28" s="36"/>
      <c r="I28" s="36">
        <f t="shared" si="3"/>
        <v>0</v>
      </c>
      <c r="J28" s="36" t="e">
        <f>VLOOKUP(I28,'TABLA DATOS'!$A$1:$B$65,2,FALSE)</f>
        <v>#N/A</v>
      </c>
      <c r="K28" s="36"/>
      <c r="L28" s="39" t="s">
        <v>20</v>
      </c>
      <c r="M28" s="36"/>
      <c r="N28" s="36"/>
      <c r="O28" s="36">
        <f t="shared" si="4"/>
        <v>0</v>
      </c>
      <c r="P28" s="36" t="e">
        <f>VLOOKUP(O28,'TABLA DATOS'!$A$1:$B$65,2,FALSE)</f>
        <v>#N/A</v>
      </c>
      <c r="S28" t="e">
        <f t="shared" si="0"/>
        <v>#VALUE!</v>
      </c>
      <c r="T28" t="e">
        <f t="shared" si="1"/>
        <v>#VALUE!</v>
      </c>
      <c r="U28" t="e">
        <f t="shared" si="5"/>
        <v>#VALUE!</v>
      </c>
      <c r="V28" t="e">
        <f t="shared" si="2"/>
        <v>#VALUE!</v>
      </c>
    </row>
    <row r="29" spans="1:22" ht="27.6" x14ac:dyDescent="0.3">
      <c r="A29" s="120"/>
      <c r="B29" s="114"/>
      <c r="C29" s="29" t="s">
        <v>420</v>
      </c>
      <c r="D29" s="29" t="s">
        <v>76</v>
      </c>
      <c r="E29" s="29" t="s">
        <v>23</v>
      </c>
      <c r="F29" s="40" t="s">
        <v>15</v>
      </c>
      <c r="G29" s="36"/>
      <c r="H29" s="36"/>
      <c r="I29" s="36">
        <f t="shared" si="3"/>
        <v>0</v>
      </c>
      <c r="J29" s="36" t="e">
        <f>VLOOKUP(I29,'TABLA DATOS'!$A$1:$B$65,2,FALSE)</f>
        <v>#N/A</v>
      </c>
      <c r="K29" s="36"/>
      <c r="L29" s="39" t="s">
        <v>22</v>
      </c>
      <c r="M29" s="36"/>
      <c r="N29" s="36"/>
      <c r="O29" s="36">
        <f t="shared" si="4"/>
        <v>0</v>
      </c>
      <c r="P29" s="36" t="e">
        <f>VLOOKUP(O29,'TABLA DATOS'!$A$1:$B$65,2,FALSE)</f>
        <v>#N/A</v>
      </c>
      <c r="S29" t="e">
        <f t="shared" si="0"/>
        <v>#VALUE!</v>
      </c>
      <c r="T29" t="e">
        <f t="shared" si="1"/>
        <v>#VALUE!</v>
      </c>
      <c r="U29" t="e">
        <f t="shared" si="5"/>
        <v>#VALUE!</v>
      </c>
      <c r="V29" t="e">
        <f t="shared" si="2"/>
        <v>#VALUE!</v>
      </c>
    </row>
    <row r="30" spans="1:22" ht="27.6" x14ac:dyDescent="0.3">
      <c r="A30" s="120"/>
      <c r="B30" s="114"/>
      <c r="C30" s="29" t="s">
        <v>420</v>
      </c>
      <c r="D30" s="29" t="s">
        <v>76</v>
      </c>
      <c r="E30" s="29" t="s">
        <v>4</v>
      </c>
      <c r="F30" s="39" t="s">
        <v>16</v>
      </c>
      <c r="G30" s="36"/>
      <c r="H30" s="36"/>
      <c r="I30" s="36">
        <f t="shared" si="3"/>
        <v>0</v>
      </c>
      <c r="J30" s="36" t="e">
        <f>VLOOKUP(I30,'TABLA DATOS'!$A$1:$B$65,2,FALSE)</f>
        <v>#N/A</v>
      </c>
      <c r="K30" s="36"/>
      <c r="L30" s="39" t="s">
        <v>22</v>
      </c>
      <c r="M30" s="36"/>
      <c r="N30" s="36"/>
      <c r="O30" s="36">
        <f t="shared" si="4"/>
        <v>0</v>
      </c>
      <c r="P30" s="36" t="e">
        <f>VLOOKUP(O30,'TABLA DATOS'!$A$1:$B$65,2,FALSE)</f>
        <v>#N/A</v>
      </c>
      <c r="S30" t="e">
        <f t="shared" si="0"/>
        <v>#VALUE!</v>
      </c>
      <c r="T30" t="e">
        <f t="shared" si="1"/>
        <v>#VALUE!</v>
      </c>
      <c r="U30" t="e">
        <f t="shared" si="5"/>
        <v>#VALUE!</v>
      </c>
      <c r="V30" t="e">
        <f t="shared" si="2"/>
        <v>#VALUE!</v>
      </c>
    </row>
    <row r="31" spans="1:22" ht="27.6" x14ac:dyDescent="0.3">
      <c r="A31" s="120"/>
      <c r="B31" s="114"/>
      <c r="C31" s="29" t="s">
        <v>420</v>
      </c>
      <c r="D31" s="29" t="s">
        <v>76</v>
      </c>
      <c r="E31" s="29" t="s">
        <v>17</v>
      </c>
      <c r="F31" s="40" t="s">
        <v>138</v>
      </c>
      <c r="G31" s="36"/>
      <c r="H31" s="36"/>
      <c r="I31" s="36">
        <f t="shared" si="3"/>
        <v>0</v>
      </c>
      <c r="J31" s="36" t="e">
        <f>VLOOKUP(I31,'TABLA DATOS'!$A$1:$B$65,2,FALSE)</f>
        <v>#N/A</v>
      </c>
      <c r="K31" s="36"/>
      <c r="L31" s="39" t="s">
        <v>22</v>
      </c>
      <c r="M31" s="36"/>
      <c r="N31" s="36"/>
      <c r="O31" s="36">
        <f t="shared" si="4"/>
        <v>0</v>
      </c>
      <c r="P31" s="36" t="e">
        <f>VLOOKUP(O31,'TABLA DATOS'!$A$1:$B$65,2,FALSE)</f>
        <v>#N/A</v>
      </c>
      <c r="S31" t="e">
        <f t="shared" si="0"/>
        <v>#VALUE!</v>
      </c>
      <c r="T31" t="e">
        <f t="shared" si="1"/>
        <v>#VALUE!</v>
      </c>
      <c r="U31" t="e">
        <f t="shared" si="5"/>
        <v>#VALUE!</v>
      </c>
      <c r="V31" t="e">
        <f t="shared" si="2"/>
        <v>#VALUE!</v>
      </c>
    </row>
    <row r="32" spans="1:22" ht="27.6" x14ac:dyDescent="0.3">
      <c r="A32" s="120"/>
      <c r="B32" s="29" t="s">
        <v>12</v>
      </c>
      <c r="C32" s="29" t="s">
        <v>503</v>
      </c>
      <c r="D32" s="29" t="s">
        <v>76</v>
      </c>
      <c r="E32" s="29" t="s">
        <v>13</v>
      </c>
      <c r="F32" s="39" t="s">
        <v>18</v>
      </c>
      <c r="G32" s="36"/>
      <c r="H32" s="36"/>
      <c r="I32" s="36">
        <f t="shared" si="3"/>
        <v>0</v>
      </c>
      <c r="J32" s="36" t="e">
        <f>VLOOKUP(I32,'TABLA DATOS'!$A$1:$B$65,2,FALSE)</f>
        <v>#N/A</v>
      </c>
      <c r="K32" s="36"/>
      <c r="L32" s="39" t="s">
        <v>14</v>
      </c>
      <c r="M32" s="36"/>
      <c r="N32" s="36"/>
      <c r="O32" s="36">
        <f t="shared" si="4"/>
        <v>0</v>
      </c>
      <c r="P32" s="36" t="e">
        <f>VLOOKUP(O32,'TABLA DATOS'!$A$1:$B$65,2,FALSE)</f>
        <v>#N/A</v>
      </c>
      <c r="S32" t="e">
        <f t="shared" si="0"/>
        <v>#VALUE!</v>
      </c>
      <c r="T32" t="e">
        <f t="shared" si="1"/>
        <v>#VALUE!</v>
      </c>
      <c r="U32" t="e">
        <f t="shared" si="5"/>
        <v>#VALUE!</v>
      </c>
      <c r="V32" t="e">
        <f t="shared" si="2"/>
        <v>#VALUE!</v>
      </c>
    </row>
    <row r="33" spans="1:22" ht="27.6" x14ac:dyDescent="0.3">
      <c r="A33" s="134" t="s">
        <v>311</v>
      </c>
      <c r="B33" s="39" t="s">
        <v>312</v>
      </c>
      <c r="C33" s="29" t="s">
        <v>420</v>
      </c>
      <c r="D33" s="39" t="s">
        <v>72</v>
      </c>
      <c r="E33" s="29" t="s">
        <v>313</v>
      </c>
      <c r="F33" s="40" t="s">
        <v>314</v>
      </c>
      <c r="G33" s="36"/>
      <c r="H33" s="36"/>
      <c r="I33" s="36">
        <f t="shared" si="3"/>
        <v>0</v>
      </c>
      <c r="J33" s="36" t="e">
        <f>VLOOKUP(I33,'TABLA DATOS'!$A$1:$B$65,2,FALSE)</f>
        <v>#N/A</v>
      </c>
      <c r="K33" s="36"/>
      <c r="L33" s="39" t="s">
        <v>315</v>
      </c>
      <c r="M33" s="36"/>
      <c r="N33" s="36"/>
      <c r="O33" s="36">
        <f t="shared" si="4"/>
        <v>0</v>
      </c>
      <c r="P33" s="36" t="e">
        <f>VLOOKUP(O33,'TABLA DATOS'!$A$1:$B$65,2,FALSE)</f>
        <v>#N/A</v>
      </c>
      <c r="S33" t="e">
        <f t="shared" si="0"/>
        <v>#VALUE!</v>
      </c>
      <c r="T33" t="e">
        <f t="shared" si="1"/>
        <v>#VALUE!</v>
      </c>
      <c r="U33" t="e">
        <f t="shared" si="5"/>
        <v>#VALUE!</v>
      </c>
      <c r="V33" t="e">
        <f t="shared" si="2"/>
        <v>#VALUE!</v>
      </c>
    </row>
    <row r="34" spans="1:22" x14ac:dyDescent="0.3">
      <c r="A34" s="134"/>
      <c r="B34" s="39" t="s">
        <v>92</v>
      </c>
      <c r="C34" s="29" t="s">
        <v>420</v>
      </c>
      <c r="D34" s="39" t="s">
        <v>72</v>
      </c>
      <c r="E34" s="29" t="s">
        <v>316</v>
      </c>
      <c r="F34" s="40" t="s">
        <v>157</v>
      </c>
      <c r="G34" s="36"/>
      <c r="H34" s="36"/>
      <c r="I34" s="36">
        <f t="shared" si="3"/>
        <v>0</v>
      </c>
      <c r="J34" s="36" t="e">
        <f>VLOOKUP(I34,'TABLA DATOS'!$A$1:$B$65,2,FALSE)</f>
        <v>#N/A</v>
      </c>
      <c r="K34" s="36"/>
      <c r="L34" s="39" t="s">
        <v>317</v>
      </c>
      <c r="M34" s="36"/>
      <c r="N34" s="36"/>
      <c r="O34" s="36">
        <f t="shared" si="4"/>
        <v>0</v>
      </c>
      <c r="P34" s="36" t="e">
        <f>VLOOKUP(O34,'TABLA DATOS'!$A$1:$B$65,2,FALSE)</f>
        <v>#N/A</v>
      </c>
      <c r="S34" t="e">
        <f t="shared" si="0"/>
        <v>#VALUE!</v>
      </c>
      <c r="T34" t="e">
        <f t="shared" si="1"/>
        <v>#VALUE!</v>
      </c>
      <c r="U34" t="e">
        <f t="shared" si="5"/>
        <v>#VALUE!</v>
      </c>
      <c r="V34" t="e">
        <f t="shared" si="2"/>
        <v>#VALUE!</v>
      </c>
    </row>
    <row r="35" spans="1:22" x14ac:dyDescent="0.3">
      <c r="A35" s="17"/>
      <c r="B35" s="17"/>
      <c r="C35" s="17"/>
      <c r="D35" s="17"/>
      <c r="E35" s="17"/>
      <c r="F35" s="17"/>
      <c r="G35" s="17"/>
      <c r="H35" s="17"/>
      <c r="I35" s="17"/>
      <c r="J35" s="17"/>
      <c r="K35" s="17"/>
      <c r="L35" s="17"/>
      <c r="M35" s="17"/>
    </row>
    <row r="36" spans="1:22" x14ac:dyDescent="0.3">
      <c r="A36" s="17"/>
      <c r="B36" s="17"/>
      <c r="C36" s="17"/>
      <c r="D36" s="17"/>
      <c r="E36" s="17"/>
      <c r="F36" s="17"/>
      <c r="G36" s="17"/>
      <c r="H36" s="17"/>
      <c r="I36" s="17"/>
      <c r="J36" s="17"/>
      <c r="K36" s="17"/>
      <c r="L36" s="17"/>
      <c r="M36" s="17"/>
    </row>
    <row r="37" spans="1:22" x14ac:dyDescent="0.3">
      <c r="A37" s="17"/>
      <c r="B37" s="17"/>
      <c r="C37" s="17"/>
      <c r="D37" s="17"/>
      <c r="E37" s="17"/>
      <c r="F37" s="17"/>
      <c r="G37" s="17"/>
      <c r="H37" s="17"/>
      <c r="I37" s="17"/>
      <c r="J37" s="17"/>
      <c r="K37" s="17"/>
      <c r="L37" s="17"/>
      <c r="M37" s="17"/>
    </row>
    <row r="38" spans="1:22" x14ac:dyDescent="0.3">
      <c r="A38" s="17"/>
      <c r="B38" s="17"/>
      <c r="C38" s="17"/>
      <c r="D38" s="17"/>
      <c r="E38" s="17"/>
      <c r="F38" s="17"/>
      <c r="G38" s="17"/>
      <c r="H38" s="17"/>
      <c r="I38" s="17"/>
      <c r="J38" s="17"/>
      <c r="K38" s="17"/>
      <c r="L38" s="17"/>
      <c r="M38" s="17"/>
    </row>
    <row r="39" spans="1:22" x14ac:dyDescent="0.3">
      <c r="A39" s="17"/>
      <c r="B39" s="17"/>
      <c r="C39" s="17"/>
      <c r="D39" s="17"/>
      <c r="E39" s="17"/>
      <c r="F39" s="17"/>
      <c r="G39" s="17"/>
      <c r="H39" s="17"/>
      <c r="I39" s="17"/>
      <c r="J39" s="17"/>
      <c r="K39" s="17"/>
      <c r="L39" s="17"/>
      <c r="M39" s="17"/>
    </row>
    <row r="40" spans="1:22" x14ac:dyDescent="0.3">
      <c r="A40" s="17"/>
      <c r="B40" s="17"/>
      <c r="C40" s="17"/>
      <c r="D40" s="17"/>
      <c r="E40" s="17"/>
      <c r="F40" s="17"/>
      <c r="G40" s="17"/>
      <c r="H40" s="17"/>
      <c r="I40" s="17"/>
      <c r="J40" s="17"/>
      <c r="K40" s="17"/>
      <c r="L40" s="17"/>
      <c r="M40" s="17"/>
    </row>
    <row r="41" spans="1:22" x14ac:dyDescent="0.3">
      <c r="A41" s="17"/>
      <c r="B41" s="17"/>
      <c r="C41" s="17"/>
      <c r="D41" s="17"/>
      <c r="E41" s="17"/>
      <c r="F41" s="17"/>
      <c r="G41" s="17"/>
      <c r="H41" s="17"/>
      <c r="I41" s="17"/>
      <c r="J41" s="17"/>
      <c r="K41" s="17"/>
      <c r="L41" s="17"/>
      <c r="M41" s="17"/>
    </row>
    <row r="42" spans="1:22" x14ac:dyDescent="0.3">
      <c r="A42" s="17"/>
      <c r="B42" s="17"/>
      <c r="C42" s="17"/>
      <c r="D42" s="17"/>
      <c r="E42" s="17"/>
      <c r="F42" s="17"/>
      <c r="G42" s="17"/>
      <c r="H42" s="17"/>
      <c r="I42" s="17"/>
      <c r="J42" s="17"/>
      <c r="K42" s="17"/>
      <c r="L42" s="17"/>
      <c r="M42" s="17"/>
    </row>
    <row r="43" spans="1:22" x14ac:dyDescent="0.3">
      <c r="A43" s="17"/>
      <c r="B43" s="17"/>
      <c r="C43" s="17"/>
      <c r="D43" s="17"/>
      <c r="E43" s="17"/>
      <c r="F43" s="17"/>
      <c r="G43" s="17"/>
      <c r="H43" s="17"/>
      <c r="I43" s="17"/>
      <c r="J43" s="17"/>
      <c r="K43" s="17"/>
      <c r="L43" s="17"/>
      <c r="M43" s="17"/>
    </row>
    <row r="44" spans="1:22" x14ac:dyDescent="0.3">
      <c r="A44" s="17"/>
      <c r="B44" s="17"/>
      <c r="C44" s="17"/>
      <c r="D44" s="17"/>
      <c r="E44" s="17"/>
      <c r="F44" s="17"/>
      <c r="G44" s="17"/>
      <c r="H44" s="17"/>
      <c r="I44" s="17"/>
      <c r="J44" s="17"/>
      <c r="K44" s="17"/>
      <c r="L44" s="17"/>
      <c r="M44" s="17"/>
    </row>
    <row r="45" spans="1:22" x14ac:dyDescent="0.3">
      <c r="A45" s="17"/>
      <c r="B45" s="17"/>
      <c r="C45" s="17"/>
      <c r="D45" s="17"/>
      <c r="E45" s="17"/>
      <c r="F45" s="17"/>
      <c r="G45" s="17"/>
      <c r="H45" s="17"/>
      <c r="I45" s="17"/>
      <c r="J45" s="17"/>
      <c r="K45" s="17"/>
      <c r="L45" s="17"/>
      <c r="M45" s="17"/>
    </row>
    <row r="46" spans="1:22" x14ac:dyDescent="0.3">
      <c r="A46" s="17"/>
      <c r="B46" s="17"/>
      <c r="C46" s="17"/>
      <c r="D46" s="17"/>
      <c r="E46" s="17"/>
      <c r="F46" s="17"/>
      <c r="G46" s="17"/>
      <c r="H46" s="17"/>
      <c r="I46" s="17"/>
      <c r="J46" s="17"/>
      <c r="K46" s="17"/>
      <c r="L46" s="17"/>
      <c r="M46" s="17"/>
    </row>
    <row r="47" spans="1:22" x14ac:dyDescent="0.3">
      <c r="A47" s="17"/>
      <c r="B47" s="17"/>
      <c r="C47" s="17"/>
      <c r="D47" s="17"/>
      <c r="E47" s="17"/>
      <c r="F47" s="17"/>
      <c r="G47" s="17"/>
      <c r="H47" s="17"/>
      <c r="I47" s="17"/>
      <c r="J47" s="17"/>
      <c r="K47" s="17"/>
      <c r="L47" s="17"/>
      <c r="M47" s="17"/>
    </row>
    <row r="48" spans="1:22" x14ac:dyDescent="0.3">
      <c r="A48" s="17"/>
      <c r="B48" s="17"/>
      <c r="C48" s="17"/>
      <c r="D48" s="17"/>
      <c r="E48" s="17"/>
      <c r="F48" s="17"/>
      <c r="G48" s="17"/>
      <c r="H48" s="17"/>
      <c r="I48" s="17"/>
      <c r="J48" s="17"/>
      <c r="K48" s="17"/>
      <c r="L48" s="17"/>
      <c r="M48" s="17"/>
    </row>
    <row r="49" spans="1:13" ht="86.25" customHeight="1" x14ac:dyDescent="0.3">
      <c r="A49" s="17"/>
      <c r="B49" s="17"/>
      <c r="C49" s="17"/>
      <c r="D49" s="17"/>
      <c r="E49" s="17"/>
      <c r="F49" s="17"/>
      <c r="G49" s="17"/>
      <c r="H49" s="17"/>
      <c r="I49" s="17"/>
      <c r="J49" s="17"/>
      <c r="K49" s="17"/>
      <c r="L49" s="17"/>
      <c r="M49" s="17"/>
    </row>
    <row r="50" spans="1:13" ht="86.25" customHeight="1" x14ac:dyDescent="0.3">
      <c r="A50" s="17"/>
      <c r="B50" s="17"/>
      <c r="C50" s="17"/>
      <c r="D50" s="17"/>
      <c r="E50" s="17"/>
      <c r="F50" s="17"/>
      <c r="G50" s="17"/>
      <c r="H50" s="17"/>
      <c r="I50" s="17"/>
      <c r="J50" s="17"/>
      <c r="K50" s="17"/>
      <c r="L50" s="17"/>
      <c r="M50" s="17"/>
    </row>
    <row r="51" spans="1:13" ht="86.25" customHeight="1" x14ac:dyDescent="0.3"/>
    <row r="52" spans="1:13" ht="48" customHeight="1" x14ac:dyDescent="0.3"/>
    <row r="55" spans="1:13" ht="88.5" customHeight="1" x14ac:dyDescent="0.3"/>
    <row r="57" spans="1:13" ht="47.25" customHeight="1" x14ac:dyDescent="0.3"/>
    <row r="58" spans="1:13" ht="131.25" customHeight="1" x14ac:dyDescent="0.3"/>
    <row r="59" spans="1:13" ht="96.75" customHeight="1" x14ac:dyDescent="0.3"/>
    <row r="60" spans="1:13" ht="111" customHeight="1" x14ac:dyDescent="0.3"/>
    <row r="63" spans="1:13" ht="75" customHeight="1" x14ac:dyDescent="0.3"/>
    <row r="65" ht="82.5" customHeight="1" x14ac:dyDescent="0.3"/>
    <row r="66" ht="89.25" customHeight="1" x14ac:dyDescent="0.3"/>
    <row r="72" ht="69.75" customHeight="1" x14ac:dyDescent="0.3"/>
    <row r="79" ht="68.25" customHeight="1" x14ac:dyDescent="0.3"/>
    <row r="80" ht="43.5" customHeight="1" x14ac:dyDescent="0.3"/>
    <row r="84" ht="43.5" customHeight="1" x14ac:dyDescent="0.3"/>
    <row r="91" ht="75" customHeight="1" x14ac:dyDescent="0.3"/>
    <row r="107" ht="68.25" customHeight="1" x14ac:dyDescent="0.3"/>
    <row r="109" ht="48" customHeight="1" x14ac:dyDescent="0.3"/>
    <row r="119" ht="27.75" customHeight="1" x14ac:dyDescent="0.3"/>
    <row r="120" ht="82.5" customHeight="1" x14ac:dyDescent="0.3"/>
    <row r="125" ht="45" customHeight="1" x14ac:dyDescent="0.3"/>
    <row r="126" ht="48" customHeight="1" x14ac:dyDescent="0.3"/>
    <row r="127" ht="63" customHeight="1" x14ac:dyDescent="0.3"/>
    <row r="128" ht="70.5" customHeight="1" x14ac:dyDescent="0.3"/>
    <row r="129" ht="30.75" customHeight="1" x14ac:dyDescent="0.3"/>
    <row r="130" ht="60.75" customHeight="1" x14ac:dyDescent="0.3"/>
    <row r="131" ht="47.25" customHeight="1" x14ac:dyDescent="0.3"/>
    <row r="132" ht="61.5" customHeight="1" x14ac:dyDescent="0.3"/>
    <row r="136" ht="30" customHeight="1" x14ac:dyDescent="0.3"/>
    <row r="142" ht="15.75" customHeight="1" x14ac:dyDescent="0.3"/>
    <row r="143" ht="72.75" customHeight="1" x14ac:dyDescent="0.3"/>
    <row r="152" ht="30.75" customHeight="1" x14ac:dyDescent="0.3"/>
    <row r="153" ht="87" customHeight="1" x14ac:dyDescent="0.3"/>
    <row r="158" ht="15.75" customHeight="1" x14ac:dyDescent="0.3"/>
  </sheetData>
  <mergeCells count="36">
    <mergeCell ref="A33:A34"/>
    <mergeCell ref="E23:E24"/>
    <mergeCell ref="D9:D10"/>
    <mergeCell ref="D11:D12"/>
    <mergeCell ref="C9:C10"/>
    <mergeCell ref="A23:A32"/>
    <mergeCell ref="B27:B31"/>
    <mergeCell ref="D13:D17"/>
    <mergeCell ref="C23:C26"/>
    <mergeCell ref="D23:D26"/>
    <mergeCell ref="A18:A22"/>
    <mergeCell ref="B18:B22"/>
    <mergeCell ref="A9:A17"/>
    <mergeCell ref="B9:B10"/>
    <mergeCell ref="B11:B12"/>
    <mergeCell ref="G3:J3"/>
    <mergeCell ref="L3:L4"/>
    <mergeCell ref="M3:P3"/>
    <mergeCell ref="K3:K4"/>
    <mergeCell ref="A5:A8"/>
    <mergeCell ref="B1:P1"/>
    <mergeCell ref="B23:B26"/>
    <mergeCell ref="E6:E7"/>
    <mergeCell ref="D6:D7"/>
    <mergeCell ref="B13:B17"/>
    <mergeCell ref="E3:E4"/>
    <mergeCell ref="C6:C7"/>
    <mergeCell ref="B6:B7"/>
    <mergeCell ref="C11:C12"/>
    <mergeCell ref="C13:C17"/>
    <mergeCell ref="F3:F4"/>
    <mergeCell ref="C2:D2"/>
    <mergeCell ref="G2:J2"/>
    <mergeCell ref="D3:D4"/>
    <mergeCell ref="C3:C4"/>
    <mergeCell ref="M2:P2"/>
  </mergeCells>
  <phoneticPr fontId="3" type="noConversion"/>
  <conditionalFormatting sqref="J4">
    <cfRule type="cellIs" dxfId="17" priority="21" stopIfTrue="1" operator="equal">
      <formula>"A"</formula>
    </cfRule>
    <cfRule type="cellIs" dxfId="16" priority="22" stopIfTrue="1" operator="equal">
      <formula>"M"</formula>
    </cfRule>
    <cfRule type="cellIs" dxfId="15" priority="23" stopIfTrue="1" operator="equal">
      <formula>"NA"</formula>
    </cfRule>
  </conditionalFormatting>
  <conditionalFormatting sqref="J2:K2">
    <cfRule type="containsText" dxfId="14" priority="1" stopIfTrue="1" operator="containsText" text="INTOLERABLE">
      <formula>NOT(ISERROR(SEARCH("INTOLERABLE",J2)))</formula>
    </cfRule>
    <cfRule type="containsText" dxfId="13" priority="2" stopIfTrue="1" operator="containsText" text="ALTO">
      <formula>NOT(ISERROR(SEARCH("ALTO",J2)))</formula>
    </cfRule>
    <cfRule type="containsText" dxfId="12" priority="3" stopIfTrue="1" operator="containsText" text="MEDIO">
      <formula>NOT(ISERROR(SEARCH("MEDIO",J2)))</formula>
    </cfRule>
    <cfRule type="containsText" dxfId="11" priority="4" stopIfTrue="1" operator="containsText" text="BAJO">
      <formula>NOT(ISERROR(SEARCH("BAJO",J2)))</formula>
    </cfRule>
  </conditionalFormatting>
  <conditionalFormatting sqref="J5:K34">
    <cfRule type="containsText" dxfId="10" priority="13" stopIfTrue="1" operator="containsText" text="INTOLERABLE">
      <formula>NOT(ISERROR(SEARCH("INTOLERABLE",J5)))</formula>
    </cfRule>
    <cfRule type="containsText" dxfId="9" priority="14" stopIfTrue="1" operator="containsText" text="ALTO">
      <formula>NOT(ISERROR(SEARCH("ALTO",J5)))</formula>
    </cfRule>
    <cfRule type="containsText" dxfId="8" priority="15" stopIfTrue="1" operator="containsText" text="MEDIO">
      <formula>NOT(ISERROR(SEARCH("MEDIO",J5)))</formula>
    </cfRule>
    <cfRule type="containsText" dxfId="7" priority="16" stopIfTrue="1" operator="containsText" text="BAJO">
      <formula>NOT(ISERROR(SEARCH("BAJO",J5)))</formula>
    </cfRule>
  </conditionalFormatting>
  <conditionalFormatting sqref="P4:P34">
    <cfRule type="containsText" dxfId="6" priority="5" stopIfTrue="1" operator="containsText" text="INTOLERABLE">
      <formula>NOT(ISERROR(SEARCH("INTOLERABLE",P4)))</formula>
    </cfRule>
    <cfRule type="containsText" dxfId="5" priority="6" stopIfTrue="1" operator="containsText" text="ALTO">
      <formula>NOT(ISERROR(SEARCH("ALTO",P4)))</formula>
    </cfRule>
    <cfRule type="containsText" dxfId="4" priority="7" stopIfTrue="1" operator="containsText" text="MEDIO">
      <formula>NOT(ISERROR(SEARCH("MEDIO",P4)))</formula>
    </cfRule>
    <cfRule type="containsText" dxfId="3" priority="8" stopIfTrue="1" operator="containsText" text="BAJO">
      <formula>NOT(ISERROR(SEARCH("BAJO",P4)))</formula>
    </cfRule>
  </conditionalFormatting>
  <conditionalFormatting sqref="S4:V4">
    <cfRule type="cellIs" dxfId="2" priority="53" stopIfTrue="1" operator="equal">
      <formula>"A"</formula>
    </cfRule>
    <cfRule type="cellIs" dxfId="1" priority="54" stopIfTrue="1" operator="equal">
      <formula>"M"</formula>
    </cfRule>
    <cfRule type="cellIs" dxfId="0" priority="55" stopIfTrue="1" operator="equal">
      <formula>"NA"</formula>
    </cfRule>
  </conditionalFormatting>
  <pageMargins left="0.7" right="0.7" top="0.75" bottom="0.75" header="0.3" footer="0.3"/>
  <pageSetup scale="3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'TABLA DATOS'!$H$2:$H$5</xm:f>
          </x14:formula1>
          <xm:sqref>G5:H34 M5:N34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Chutes</vt:lpstr>
      <vt:lpstr>Maestranza</vt:lpstr>
      <vt:lpstr>Levantamiento en terreno</vt:lpstr>
      <vt:lpstr>Tornillo</vt:lpstr>
      <vt:lpstr>Emergencia </vt:lpstr>
      <vt:lpstr>Bodega</vt:lpstr>
      <vt:lpstr>Administración</vt:lpstr>
      <vt:lpstr>Ventas</vt:lpstr>
      <vt:lpstr>Contratistas-visitas</vt:lpstr>
      <vt:lpstr>TABLA DATOS</vt:lpstr>
      <vt:lpstr>Chutes!Área_de_impresión</vt:lpstr>
      <vt:lpstr>Administración!Print_Area</vt:lpstr>
      <vt:lpstr>Bodega!Print_Area</vt:lpstr>
      <vt:lpstr>Chutes!Print_Area</vt:lpstr>
      <vt:lpstr>'Contratistas-visitas'!Print_Area</vt:lpstr>
      <vt:lpstr>Maestranza!Print_Area</vt:lpstr>
      <vt:lpstr>Ventas!Print_Area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Nelson Montt</cp:lastModifiedBy>
  <cp:lastPrinted>2021-11-26T13:59:51Z</cp:lastPrinted>
  <dcterms:created xsi:type="dcterms:W3CDTF">2010-06-02T14:46:58Z</dcterms:created>
  <dcterms:modified xsi:type="dcterms:W3CDTF">2024-11-17T21:11:21Z</dcterms:modified>
</cp:coreProperties>
</file>